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A6E0B9D-E2CB-47AF-96A4-F2BB49ADE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H20" i="1"/>
  <c r="I23" i="1" l="1"/>
  <c r="I20" i="1" s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8" i="3" l="1"/>
  <c r="D20" i="3" l="1"/>
  <c r="D19" i="3"/>
  <c r="D17" i="3"/>
  <c r="D16" i="3"/>
  <c r="D16" i="1" l="1"/>
</calcChain>
</file>

<file path=xl/sharedStrings.xml><?xml version="1.0" encoding="utf-8"?>
<sst xmlns="http://schemas.openxmlformats.org/spreadsheetml/2006/main" count="128" uniqueCount="81">
  <si>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</si>
  <si>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</si>
  <si>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</si>
  <si>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</si>
  <si>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</si>
  <si>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</si>
  <si>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</si>
  <si>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</si>
  <si>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</si>
  <si>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</si>
  <si>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</si>
  <si>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</si>
  <si>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</si>
  <si>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</si>
  <si>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</si>
  <si>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</si>
  <si>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</si>
  <si>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</si>
  <si>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</si>
  <si>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</si>
  <si>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</si>
  <si>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</si>
  <si>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</si>
  <si>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</si>
  <si>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</si>
  <si>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</si>
  <si>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</si>
  <si>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</si>
  <si>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</si>
  <si>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</si>
  <si>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</si>
  <si>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</si>
  <si>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</si>
  <si>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</si>
  <si>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</si>
  <si>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</si>
  <si>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</si>
  <si>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</si>
  <si>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</si>
  <si>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</si>
  <si>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</si>
  <si>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</si>
  <si>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</si>
  <si>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</si>
  <si>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</si>
  <si>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</si>
  <si>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</si>
  <si>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</si>
  <si>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</si>
  <si>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</si>
  <si>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</si>
  <si>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</si>
  <si>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</si>
  <si>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</si>
  <si>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</si>
  <si>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</si>
  <si>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</si>
  <si>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</si>
  <si>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</si>
  <si>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</si>
  <si>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</si>
  <si>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</si>
  <si>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</si>
  <si>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</si>
  <si>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</si>
  <si>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</si>
  <si>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</si>
  <si>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</si>
  <si>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</si>
  <si>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</si>
  <si>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</si>
  <si>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</si>
  <si>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</si>
  <si>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</si>
  <si>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</si>
  <si>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</si>
  <si>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</si>
  <si>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</si>
  <si>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</si>
  <si>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</si>
  <si>
    <t xml:space="preserve">                                              от 3697-па №19.12.2024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</si>
</sst>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6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A9" sqref="A9:L9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12.5546875" customWidth="1"/>
  </cols>
  <sheetData>
    <row r="1" spans="1:18" x14ac:dyDescent="0.3">
      <c r="F1" s="34"/>
      <c r="G1" s="89" t="s">
        <v>79</v>
      </c>
      <c r="H1" s="89"/>
      <c r="I1" s="89"/>
      <c r="J1" s="89"/>
      <c r="K1" s="89"/>
      <c r="L1" s="89"/>
      <c r="M1" s="89"/>
      <c r="N1" s="89"/>
      <c r="O1" s="89"/>
    </row>
    <row r="2" spans="1:18" x14ac:dyDescent="0.3">
      <c r="A2" s="31"/>
      <c r="B2" s="31"/>
      <c r="C2" s="31"/>
      <c r="D2" s="31"/>
      <c r="E2" s="31"/>
      <c r="F2" s="35"/>
      <c r="G2" s="90" t="s">
        <v>74</v>
      </c>
      <c r="H2" s="90"/>
      <c r="I2" s="90"/>
      <c r="J2" s="90"/>
      <c r="K2" s="90"/>
      <c r="L2" s="90"/>
      <c r="M2" s="90"/>
      <c r="N2" s="90"/>
      <c r="O2" s="90"/>
    </row>
    <row r="3" spans="1:18" x14ac:dyDescent="0.3">
      <c r="A3" s="31"/>
      <c r="B3" s="31"/>
      <c r="C3" s="31"/>
      <c r="D3" s="31"/>
      <c r="E3" s="31"/>
      <c r="F3" s="35"/>
      <c r="G3" s="36"/>
      <c r="H3" s="36"/>
      <c r="I3" s="90" t="s">
        <v>80</v>
      </c>
      <c r="J3" s="90"/>
      <c r="K3" s="90"/>
      <c r="L3" s="90"/>
      <c r="M3" s="90"/>
      <c r="N3" s="90"/>
      <c r="O3" s="90"/>
    </row>
    <row r="4" spans="1:18" x14ac:dyDescent="0.3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3">
      <c r="A5" s="31"/>
      <c r="B5" s="31"/>
      <c r="C5" s="31"/>
      <c r="D5" s="31"/>
      <c r="E5" s="31"/>
      <c r="F5" s="35"/>
      <c r="G5" s="35"/>
      <c r="H5" s="34"/>
      <c r="I5" s="90" t="s">
        <v>78</v>
      </c>
      <c r="J5" s="90"/>
      <c r="K5" s="90"/>
      <c r="L5" s="90"/>
      <c r="M5" s="90"/>
      <c r="N5" s="90"/>
      <c r="O5" s="90"/>
    </row>
    <row r="6" spans="1:18" x14ac:dyDescent="0.3">
      <c r="A6" s="31"/>
      <c r="B6" s="31"/>
      <c r="C6" s="31"/>
      <c r="D6" s="31"/>
      <c r="E6" s="31"/>
      <c r="F6" s="90" t="s">
        <v>77</v>
      </c>
      <c r="G6" s="90"/>
      <c r="H6" s="90"/>
      <c r="I6" s="90"/>
      <c r="J6" s="90"/>
      <c r="K6" s="90"/>
      <c r="L6" s="90"/>
      <c r="M6" s="90"/>
      <c r="N6" s="90"/>
      <c r="O6" s="90"/>
    </row>
    <row r="7" spans="1:18" x14ac:dyDescent="0.3">
      <c r="A7" s="31"/>
      <c r="B7" s="31"/>
      <c r="C7" s="31"/>
      <c r="D7" s="31"/>
      <c r="E7" s="31"/>
      <c r="F7" s="35"/>
      <c r="G7" s="90" t="s">
        <v>75</v>
      </c>
      <c r="H7" s="90"/>
      <c r="I7" s="90"/>
      <c r="J7" s="90"/>
      <c r="K7" s="90"/>
      <c r="L7" s="90"/>
      <c r="M7" s="90"/>
      <c r="N7" s="90"/>
      <c r="O7" s="90"/>
    </row>
    <row r="8" spans="1:18" x14ac:dyDescent="0.3">
      <c r="A8" s="31"/>
      <c r="B8" s="31"/>
      <c r="C8" s="31"/>
      <c r="D8" s="31"/>
      <c r="E8" s="31"/>
      <c r="F8" s="35"/>
      <c r="G8" s="90" t="s">
        <v>76</v>
      </c>
      <c r="H8" s="90"/>
      <c r="I8" s="90"/>
      <c r="J8" s="90"/>
      <c r="K8" s="90"/>
      <c r="L8" s="90"/>
      <c r="M8" s="90"/>
      <c r="N8" s="90"/>
      <c r="O8" s="90"/>
    </row>
    <row r="9" spans="1:18" ht="29.25" customHeight="1" x14ac:dyDescent="0.3">
      <c r="A9" s="80" t="s">
        <v>66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8" x14ac:dyDescent="0.3">
      <c r="A10" s="82" t="s">
        <v>70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8" x14ac:dyDescent="0.3">
      <c r="A11" s="82" t="s">
        <v>67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8" ht="15" thickBot="1" x14ac:dyDescent="0.3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5">
      <c r="A13" s="61" t="s">
        <v>0</v>
      </c>
      <c r="B13" s="76" t="s">
        <v>1</v>
      </c>
      <c r="C13" s="76" t="s">
        <v>2</v>
      </c>
      <c r="D13" s="76" t="s">
        <v>3</v>
      </c>
      <c r="E13" s="86" t="s">
        <v>4</v>
      </c>
      <c r="F13" s="87"/>
      <c r="G13" s="87"/>
      <c r="H13" s="87"/>
      <c r="I13" s="87"/>
      <c r="J13" s="87"/>
      <c r="K13" s="87"/>
      <c r="L13" s="88"/>
    </row>
    <row r="14" spans="1:18" ht="48.75" customHeight="1" thickBot="1" x14ac:dyDescent="0.35">
      <c r="A14" s="63"/>
      <c r="B14" s="78"/>
      <c r="C14" s="78"/>
      <c r="D14" s="78"/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73</v>
      </c>
      <c r="P14" s="79"/>
      <c r="Q14" s="79"/>
      <c r="R14" s="79"/>
    </row>
    <row r="15" spans="1:18" ht="15" thickBot="1" x14ac:dyDescent="0.35">
      <c r="A15" s="40">
        <v>1</v>
      </c>
      <c r="B15" s="37">
        <v>2</v>
      </c>
      <c r="C15" s="37">
        <v>3</v>
      </c>
      <c r="D15" s="37">
        <v>4</v>
      </c>
      <c r="E15" s="37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41">
        <v>12</v>
      </c>
      <c r="R15" s="30"/>
    </row>
    <row r="16" spans="1:18" ht="18" customHeight="1" thickBot="1" x14ac:dyDescent="0.35">
      <c r="A16" s="64" t="s">
        <v>71</v>
      </c>
      <c r="B16" s="61" t="s">
        <v>13</v>
      </c>
      <c r="C16" s="42" t="s">
        <v>65</v>
      </c>
      <c r="D16" s="43">
        <f>D17+D18</f>
        <v>1476240</v>
      </c>
      <c r="E16" s="43">
        <v>172500</v>
      </c>
      <c r="F16" s="44">
        <v>240900</v>
      </c>
      <c r="G16" s="44">
        <v>157140</v>
      </c>
      <c r="H16" s="44">
        <f>H17+H18</f>
        <v>177140</v>
      </c>
      <c r="I16" s="44">
        <v>157140</v>
      </c>
      <c r="J16" s="44">
        <v>257140</v>
      </c>
      <c r="K16" s="45">
        <v>157140</v>
      </c>
      <c r="L16" s="46">
        <v>157140</v>
      </c>
      <c r="R16" s="30"/>
    </row>
    <row r="17" spans="1:19" ht="18.75" customHeight="1" thickBot="1" x14ac:dyDescent="0.35">
      <c r="A17" s="65"/>
      <c r="B17" s="62"/>
      <c r="C17" s="42" t="s">
        <v>14</v>
      </c>
      <c r="D17" s="47">
        <f>E17+F17+G17+H17+I17+J17+K17+L17</f>
        <v>1456240</v>
      </c>
      <c r="E17" s="43">
        <v>172500</v>
      </c>
      <c r="F17" s="43">
        <v>240900</v>
      </c>
      <c r="G17" s="43">
        <v>157140</v>
      </c>
      <c r="H17" s="43">
        <v>157140</v>
      </c>
      <c r="I17" s="44">
        <v>157140</v>
      </c>
      <c r="J17" s="44">
        <v>257140</v>
      </c>
      <c r="K17" s="45">
        <v>157140</v>
      </c>
      <c r="L17" s="46">
        <v>157140</v>
      </c>
      <c r="R17" s="30"/>
    </row>
    <row r="18" spans="1:19" ht="19.5" customHeight="1" thickBot="1" x14ac:dyDescent="0.35">
      <c r="A18" s="66"/>
      <c r="B18" s="63"/>
      <c r="C18" s="40" t="s">
        <v>64</v>
      </c>
      <c r="D18" s="43">
        <v>20000</v>
      </c>
      <c r="E18" s="44">
        <v>0</v>
      </c>
      <c r="F18" s="44">
        <v>0</v>
      </c>
      <c r="G18" s="44">
        <v>0</v>
      </c>
      <c r="H18" s="44">
        <v>20000</v>
      </c>
      <c r="I18" s="44">
        <v>0</v>
      </c>
      <c r="J18" s="44">
        <v>0</v>
      </c>
      <c r="K18" s="45">
        <v>0</v>
      </c>
      <c r="L18" s="46">
        <v>0</v>
      </c>
      <c r="R18" s="30"/>
    </row>
    <row r="19" spans="1:19" ht="15.75" customHeight="1" thickBot="1" x14ac:dyDescent="0.35">
      <c r="A19" s="64" t="s">
        <v>72</v>
      </c>
      <c r="B19" s="61" t="s">
        <v>16</v>
      </c>
      <c r="C19" s="42" t="s">
        <v>65</v>
      </c>
      <c r="D19" s="43">
        <f>D20+D21</f>
        <v>1476240</v>
      </c>
      <c r="E19" s="44">
        <v>172500</v>
      </c>
      <c r="F19" s="43">
        <v>240900</v>
      </c>
      <c r="G19" s="44">
        <v>157140</v>
      </c>
      <c r="H19" s="43">
        <f>H20+H21</f>
        <v>177140</v>
      </c>
      <c r="I19" s="44">
        <v>157140</v>
      </c>
      <c r="J19" s="44">
        <v>257140</v>
      </c>
      <c r="K19" s="45">
        <v>157140</v>
      </c>
      <c r="L19" s="46">
        <v>157140</v>
      </c>
      <c r="R19" s="30"/>
    </row>
    <row r="20" spans="1:19" ht="18" customHeight="1" thickBot="1" x14ac:dyDescent="0.35">
      <c r="A20" s="65"/>
      <c r="B20" s="62"/>
      <c r="C20" s="40" t="s">
        <v>14</v>
      </c>
      <c r="D20" s="44">
        <f>E20+F20+G20+H20+I20+J20+K20+L20</f>
        <v>1456240</v>
      </c>
      <c r="E20" s="44">
        <v>172500</v>
      </c>
      <c r="F20" s="44">
        <v>240900</v>
      </c>
      <c r="G20" s="44">
        <v>157140</v>
      </c>
      <c r="H20" s="44">
        <f>H22+H27+H24</f>
        <v>157140</v>
      </c>
      <c r="I20" s="44">
        <f t="shared" ref="I20:L20" si="0">I22+I23+I27</f>
        <v>157140</v>
      </c>
      <c r="J20" s="44">
        <v>257140</v>
      </c>
      <c r="K20" s="44">
        <f t="shared" si="0"/>
        <v>157140</v>
      </c>
      <c r="L20" s="44">
        <f t="shared" si="0"/>
        <v>157140</v>
      </c>
      <c r="R20" s="30"/>
    </row>
    <row r="21" spans="1:19" ht="39" customHeight="1" thickBot="1" x14ac:dyDescent="0.35">
      <c r="A21" s="66"/>
      <c r="B21" s="63"/>
      <c r="C21" s="48" t="s">
        <v>64</v>
      </c>
      <c r="D21" s="43">
        <v>20000</v>
      </c>
      <c r="E21" s="43">
        <v>0</v>
      </c>
      <c r="F21" s="43">
        <v>0</v>
      </c>
      <c r="G21" s="43">
        <v>0</v>
      </c>
      <c r="H21" s="43">
        <v>20000</v>
      </c>
      <c r="I21" s="43">
        <v>0</v>
      </c>
      <c r="J21" s="43">
        <v>0</v>
      </c>
      <c r="K21" s="49">
        <v>0</v>
      </c>
      <c r="L21" s="46">
        <v>0</v>
      </c>
      <c r="R21" s="30"/>
    </row>
    <row r="22" spans="1:19" ht="77.25" customHeight="1" thickBot="1" x14ac:dyDescent="0.35">
      <c r="A22" s="50" t="s">
        <v>17</v>
      </c>
      <c r="B22" s="51" t="s">
        <v>16</v>
      </c>
      <c r="C22" s="48" t="s">
        <v>14</v>
      </c>
      <c r="D22" s="43">
        <f>E22+F22+G22+H22+I22+J22+K22+L22</f>
        <v>139640</v>
      </c>
      <c r="E22" s="43">
        <v>22500</v>
      </c>
      <c r="F22" s="43">
        <v>72140</v>
      </c>
      <c r="G22" s="43">
        <v>22500</v>
      </c>
      <c r="H22" s="43">
        <v>22500</v>
      </c>
      <c r="I22" s="43">
        <v>0</v>
      </c>
      <c r="J22" s="43">
        <v>0</v>
      </c>
      <c r="K22" s="49">
        <v>0</v>
      </c>
      <c r="L22" s="46">
        <v>0</v>
      </c>
      <c r="S22" s="59"/>
    </row>
    <row r="23" spans="1:19" ht="15.75" customHeight="1" thickBot="1" x14ac:dyDescent="0.35">
      <c r="A23" s="61" t="s">
        <v>18</v>
      </c>
      <c r="B23" s="61" t="s">
        <v>16</v>
      </c>
      <c r="C23" s="37" t="s">
        <v>65</v>
      </c>
      <c r="D23" s="44">
        <f>D24+D25</f>
        <v>1204420.01</v>
      </c>
      <c r="E23" s="44">
        <v>150000</v>
      </c>
      <c r="F23" s="44">
        <v>150000</v>
      </c>
      <c r="G23" s="44">
        <v>129640</v>
      </c>
      <c r="H23" s="44">
        <f>H24+H25</f>
        <v>129590.01</v>
      </c>
      <c r="I23" s="44">
        <f t="shared" ref="I23:L23" si="1">I24+I25</f>
        <v>118970</v>
      </c>
      <c r="J23" s="44">
        <f t="shared" si="1"/>
        <v>256220</v>
      </c>
      <c r="K23" s="44">
        <f t="shared" si="1"/>
        <v>135000</v>
      </c>
      <c r="L23" s="44">
        <f t="shared" si="1"/>
        <v>135000</v>
      </c>
    </row>
    <row r="24" spans="1:19" ht="51" customHeight="1" thickBot="1" x14ac:dyDescent="0.35">
      <c r="A24" s="62"/>
      <c r="B24" s="62"/>
      <c r="C24" s="37" t="s">
        <v>14</v>
      </c>
      <c r="D24" s="44">
        <f>E24+F24+G24+H24+I24+J24+K24+L24</f>
        <v>1184420.01</v>
      </c>
      <c r="E24" s="44">
        <v>150000</v>
      </c>
      <c r="F24" s="44">
        <v>150000</v>
      </c>
      <c r="G24" s="44">
        <v>129640</v>
      </c>
      <c r="H24" s="44">
        <v>109590.01</v>
      </c>
      <c r="I24" s="44">
        <v>118970</v>
      </c>
      <c r="J24" s="44">
        <v>256220</v>
      </c>
      <c r="K24" s="45">
        <v>135000</v>
      </c>
      <c r="L24" s="52">
        <v>135000</v>
      </c>
    </row>
    <row r="25" spans="1:19" ht="27" customHeight="1" thickBot="1" x14ac:dyDescent="0.35">
      <c r="A25" s="63"/>
      <c r="B25" s="53"/>
      <c r="C25" s="40" t="s">
        <v>64</v>
      </c>
      <c r="D25" s="54">
        <v>20000</v>
      </c>
      <c r="E25" s="54">
        <v>0</v>
      </c>
      <c r="F25" s="54">
        <v>0</v>
      </c>
      <c r="G25" s="54">
        <v>0</v>
      </c>
      <c r="H25" s="54">
        <v>20000</v>
      </c>
      <c r="I25" s="54">
        <v>0</v>
      </c>
      <c r="J25" s="54">
        <v>0</v>
      </c>
      <c r="K25" s="55">
        <v>0</v>
      </c>
      <c r="L25" s="52">
        <v>0</v>
      </c>
    </row>
    <row r="26" spans="1:19" ht="105" hidden="1" customHeight="1" thickBot="1" x14ac:dyDescent="0.35">
      <c r="A26" s="53"/>
      <c r="B26" s="56"/>
      <c r="C26" s="57"/>
      <c r="D26" s="54"/>
      <c r="E26" s="54"/>
      <c r="F26" s="54"/>
      <c r="G26" s="54"/>
      <c r="H26" s="54"/>
      <c r="I26" s="54"/>
      <c r="J26" s="54"/>
      <c r="K26" s="55"/>
      <c r="L26" s="58"/>
    </row>
    <row r="27" spans="1:19" ht="19.5" customHeight="1" x14ac:dyDescent="0.3">
      <c r="A27" s="62" t="s">
        <v>69</v>
      </c>
      <c r="B27" s="73" t="s">
        <v>16</v>
      </c>
      <c r="C27" s="76" t="s">
        <v>14</v>
      </c>
      <c r="D27" s="67">
        <f>F27+G27+H27+I27+J27+K27+L27</f>
        <v>132179.99</v>
      </c>
      <c r="E27" s="67">
        <v>0</v>
      </c>
      <c r="F27" s="67">
        <v>18760</v>
      </c>
      <c r="G27" s="67">
        <v>5000</v>
      </c>
      <c r="H27" s="67">
        <v>25049.99</v>
      </c>
      <c r="I27" s="67">
        <v>38170</v>
      </c>
      <c r="J27" s="67">
        <v>920</v>
      </c>
      <c r="K27" s="70">
        <v>22140</v>
      </c>
      <c r="L27" s="83">
        <v>22140</v>
      </c>
    </row>
    <row r="28" spans="1:19" ht="15" hidden="1" customHeight="1" x14ac:dyDescent="0.3">
      <c r="A28" s="62"/>
      <c r="B28" s="74"/>
      <c r="C28" s="77"/>
      <c r="D28" s="68"/>
      <c r="E28" s="68"/>
      <c r="F28" s="68"/>
      <c r="G28" s="68"/>
      <c r="H28" s="68"/>
      <c r="I28" s="68"/>
      <c r="J28" s="68"/>
      <c r="K28" s="71"/>
      <c r="L28" s="84"/>
    </row>
    <row r="29" spans="1:19" ht="54.75" customHeight="1" thickBot="1" x14ac:dyDescent="0.35">
      <c r="A29" s="63"/>
      <c r="B29" s="75"/>
      <c r="C29" s="78"/>
      <c r="D29" s="69"/>
      <c r="E29" s="69"/>
      <c r="F29" s="69"/>
      <c r="G29" s="69"/>
      <c r="H29" s="69"/>
      <c r="I29" s="69"/>
      <c r="J29" s="69"/>
      <c r="K29" s="72"/>
      <c r="L29" s="85"/>
    </row>
    <row r="32" spans="1:19" ht="15.6" x14ac:dyDescent="0.3">
      <c r="A32" s="60" t="s">
        <v>68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48" spans="16:16" x14ac:dyDescent="0.3">
      <c r="P48" s="7"/>
    </row>
  </sheetData>
  <mergeCells count="35"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  <mergeCell ref="P14:R14"/>
    <mergeCell ref="A9:L9"/>
    <mergeCell ref="A10:L10"/>
    <mergeCell ref="A11:L11"/>
    <mergeCell ref="A13:A14"/>
    <mergeCell ref="B13:B14"/>
    <mergeCell ref="C13:C14"/>
    <mergeCell ref="D13:D14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topLeftCell="A16"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104" t="s">
        <v>60</v>
      </c>
      <c r="G1" s="105"/>
      <c r="H1" s="105"/>
      <c r="I1" s="105"/>
      <c r="J1" s="105"/>
    </row>
    <row r="2" spans="1:24" ht="18" x14ac:dyDescent="0.35">
      <c r="E2" s="104" t="s">
        <v>61</v>
      </c>
      <c r="F2" s="104"/>
      <c r="G2" s="104"/>
      <c r="H2" s="104"/>
      <c r="I2" s="104"/>
      <c r="J2" s="104"/>
    </row>
    <row r="3" spans="1:24" ht="18" x14ac:dyDescent="0.35">
      <c r="E3" s="104" t="s">
        <v>62</v>
      </c>
      <c r="F3" s="106"/>
      <c r="G3" s="106"/>
      <c r="H3" s="106"/>
      <c r="I3" s="106"/>
      <c r="J3" s="106"/>
    </row>
    <row r="4" spans="1:24" ht="18" x14ac:dyDescent="0.35">
      <c r="E4" s="104" t="s">
        <v>63</v>
      </c>
      <c r="F4" s="104"/>
      <c r="G4" s="104"/>
      <c r="H4" s="104"/>
      <c r="I4" s="104"/>
      <c r="J4" s="104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107" t="s">
        <v>59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91" t="s">
        <v>0</v>
      </c>
      <c r="B13" s="91" t="s">
        <v>1</v>
      </c>
      <c r="C13" s="91" t="s">
        <v>2</v>
      </c>
      <c r="D13" s="91" t="s">
        <v>3</v>
      </c>
      <c r="E13" s="93" t="s">
        <v>4</v>
      </c>
      <c r="F13" s="94"/>
      <c r="G13" s="94"/>
      <c r="H13" s="94"/>
      <c r="I13" s="94"/>
      <c r="J13" s="95"/>
    </row>
    <row r="14" spans="1:24" ht="73.5" customHeight="1" thickBot="1" x14ac:dyDescent="0.35">
      <c r="A14" s="92"/>
      <c r="B14" s="92"/>
      <c r="C14" s="92"/>
      <c r="D14" s="92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100" t="s">
        <v>16</v>
      </c>
      <c r="C20" s="91" t="s">
        <v>14</v>
      </c>
      <c r="D20" s="97">
        <f>F20+G20+H20+I20+J20</f>
        <v>89610</v>
      </c>
      <c r="E20" s="97" t="s">
        <v>21</v>
      </c>
      <c r="F20" s="97">
        <v>18760</v>
      </c>
      <c r="G20" s="97">
        <v>5000</v>
      </c>
      <c r="H20" s="97">
        <v>25050</v>
      </c>
      <c r="I20" s="97">
        <v>20400</v>
      </c>
      <c r="J20" s="97">
        <v>20400</v>
      </c>
    </row>
    <row r="21" spans="1:12" x14ac:dyDescent="0.3">
      <c r="A21" s="3"/>
      <c r="B21" s="101"/>
      <c r="C21" s="103"/>
      <c r="D21" s="103"/>
      <c r="E21" s="98"/>
      <c r="F21" s="98"/>
      <c r="G21" s="98"/>
      <c r="H21" s="98"/>
      <c r="I21" s="98"/>
      <c r="J21" s="98"/>
    </row>
    <row r="22" spans="1:12" ht="51.6" thickBot="1" x14ac:dyDescent="0.35">
      <c r="A22" s="6" t="s">
        <v>20</v>
      </c>
      <c r="B22" s="102"/>
      <c r="C22" s="92"/>
      <c r="D22" s="92"/>
      <c r="E22" s="99"/>
      <c r="F22" s="99"/>
      <c r="G22" s="99"/>
      <c r="H22" s="99"/>
      <c r="I22" s="99"/>
      <c r="J22" s="99"/>
    </row>
    <row r="24" spans="1:12" x14ac:dyDescent="0.3">
      <c r="A24" s="96" t="s">
        <v>56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</row>
    <row r="25" spans="1:12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</row>
  </sheetData>
  <mergeCells count="20">
    <mergeCell ref="F1:J1"/>
    <mergeCell ref="E2:J2"/>
    <mergeCell ref="E3:J3"/>
    <mergeCell ref="E4:J4"/>
    <mergeCell ref="A11:J11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A13:A14"/>
    <mergeCell ref="B13:B14"/>
    <mergeCell ref="C13:C14"/>
    <mergeCell ref="D13:D14"/>
    <mergeCell ref="E13:J1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108" t="s">
        <v>24</v>
      </c>
      <c r="C11" s="108" t="s">
        <v>25</v>
      </c>
      <c r="D11" s="111" t="s">
        <v>26</v>
      </c>
      <c r="E11" s="112"/>
      <c r="F11" s="112"/>
      <c r="G11" s="112"/>
      <c r="H11" s="112"/>
      <c r="I11" s="112"/>
      <c r="J11" s="112"/>
      <c r="K11" s="113"/>
    </row>
    <row r="12" spans="1:11" ht="16.5" customHeight="1" thickBot="1" x14ac:dyDescent="0.35">
      <c r="A12" s="11" t="s">
        <v>23</v>
      </c>
      <c r="B12" s="109"/>
      <c r="C12" s="109"/>
      <c r="D12" s="108" t="s">
        <v>27</v>
      </c>
      <c r="E12" s="108" t="s">
        <v>28</v>
      </c>
      <c r="F12" s="111" t="s">
        <v>29</v>
      </c>
      <c r="G12" s="112"/>
      <c r="H12" s="112"/>
      <c r="I12" s="112"/>
      <c r="J12" s="112"/>
      <c r="K12" s="113"/>
    </row>
    <row r="13" spans="1:11" ht="27" thickBot="1" x14ac:dyDescent="0.35">
      <c r="A13" s="12"/>
      <c r="B13" s="110"/>
      <c r="C13" s="110"/>
      <c r="D13" s="110"/>
      <c r="E13" s="110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114" t="s">
        <v>36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16.5" customHeight="1" x14ac:dyDescent="0.3">
      <c r="A16" s="117" t="s">
        <v>37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9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20" t="s">
        <v>52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</row>
    <row r="20" spans="1:11" ht="113.25" customHeight="1" x14ac:dyDescent="0.3">
      <c r="A20" s="126" t="s">
        <v>38</v>
      </c>
      <c r="B20" s="125" t="s">
        <v>53</v>
      </c>
      <c r="C20" s="123" t="s">
        <v>40</v>
      </c>
      <c r="D20" s="123">
        <v>855</v>
      </c>
      <c r="E20" s="123">
        <v>900</v>
      </c>
      <c r="F20" s="123">
        <v>900</v>
      </c>
      <c r="G20" s="123">
        <v>936</v>
      </c>
      <c r="H20" s="123">
        <v>936</v>
      </c>
      <c r="I20" s="123">
        <v>936</v>
      </c>
      <c r="J20" s="123">
        <v>936</v>
      </c>
      <c r="K20" s="124">
        <v>936</v>
      </c>
    </row>
    <row r="21" spans="1:11" ht="15.75" hidden="1" customHeight="1" thickBot="1" x14ac:dyDescent="0.35">
      <c r="A21" s="126"/>
      <c r="B21" s="125"/>
      <c r="C21" s="123"/>
      <c r="D21" s="123"/>
      <c r="E21" s="123"/>
      <c r="F21" s="123"/>
      <c r="G21" s="123"/>
      <c r="H21" s="123"/>
      <c r="I21" s="123"/>
      <c r="J21" s="123"/>
      <c r="K21" s="124"/>
    </row>
    <row r="22" spans="1:11" ht="157.5" customHeight="1" x14ac:dyDescent="0.3">
      <c r="A22" s="126" t="s">
        <v>41</v>
      </c>
      <c r="B22" s="129" t="s">
        <v>54</v>
      </c>
      <c r="C22" s="129" t="s">
        <v>40</v>
      </c>
      <c r="D22" s="123">
        <v>76</v>
      </c>
      <c r="E22" s="123" t="s">
        <v>55</v>
      </c>
      <c r="F22" s="123" t="s">
        <v>55</v>
      </c>
      <c r="G22" s="123" t="s">
        <v>55</v>
      </c>
      <c r="H22" s="123" t="s">
        <v>55</v>
      </c>
      <c r="I22" s="123" t="s">
        <v>55</v>
      </c>
      <c r="J22" s="123" t="s">
        <v>55</v>
      </c>
      <c r="K22" s="124" t="s">
        <v>55</v>
      </c>
    </row>
    <row r="23" spans="1:11" ht="12" customHeight="1" thickBot="1" x14ac:dyDescent="0.35">
      <c r="A23" s="131"/>
      <c r="B23" s="130"/>
      <c r="C23" s="130"/>
      <c r="D23" s="127"/>
      <c r="E23" s="127"/>
      <c r="F23" s="127"/>
      <c r="G23" s="127"/>
      <c r="H23" s="127"/>
      <c r="I23" s="127"/>
      <c r="J23" s="127"/>
      <c r="K23" s="128"/>
    </row>
    <row r="24" spans="1:11" ht="18" x14ac:dyDescent="0.3">
      <c r="G24" s="18"/>
    </row>
    <row r="25" spans="1:11" ht="15" customHeight="1" x14ac:dyDescent="0.3">
      <c r="A25" s="96" t="s">
        <v>56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1:11" x14ac:dyDescent="0.3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</row>
  </sheetData>
  <mergeCells count="32"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B11:B13"/>
    <mergeCell ref="C11:C13"/>
    <mergeCell ref="D11:K11"/>
    <mergeCell ref="D12:D13"/>
    <mergeCell ref="E12:E13"/>
    <mergeCell ref="F12:K12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2024-12-20T06:10:59Z</dcterms:modified>
</cp:coreProperties>
</file>