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Рабочий стол\Лиза\ГЛАВНЫЙ годовой ОТЧЕТ\МОЙ ГЛАВНЫЙ ГОДОВОЙ ОТЧЕТ\за 2023\"/>
    </mc:Choice>
  </mc:AlternateContent>
  <xr:revisionPtr revIDLastSave="0" documentId="13_ncr:1_{C37277A7-D6DD-4B08-ADA4-0DF3756568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 3" sheetId="8" r:id="rId1"/>
  </sheets>
  <definedNames>
    <definedName name="_xlnm.Print_Area" localSheetId="0">'таблица 3'!$A$1:$D$568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9" i="8" l="1"/>
  <c r="D7" i="8"/>
  <c r="D151" i="8" l="1"/>
  <c r="D529" i="8" l="1"/>
  <c r="C529" i="8"/>
  <c r="D498" i="8"/>
  <c r="D502" i="8"/>
  <c r="D494" i="8"/>
  <c r="C506" i="8"/>
  <c r="D506" i="8"/>
  <c r="D444" i="8"/>
  <c r="D439" i="8"/>
  <c r="C439" i="8"/>
  <c r="D434" i="8"/>
  <c r="C434" i="8"/>
  <c r="D429" i="8"/>
  <c r="C429" i="8"/>
  <c r="D424" i="8"/>
  <c r="C424" i="8"/>
  <c r="D419" i="8"/>
  <c r="C419" i="8"/>
  <c r="D414" i="8"/>
  <c r="C414" i="8"/>
  <c r="D401" i="8"/>
  <c r="C396" i="8"/>
  <c r="D396" i="8"/>
  <c r="D350" i="8"/>
  <c r="D355" i="8"/>
  <c r="D243" i="8"/>
  <c r="D227" i="8"/>
  <c r="C227" i="8"/>
  <c r="D222" i="8"/>
  <c r="D217" i="8"/>
  <c r="D211" i="8"/>
  <c r="C222" i="8"/>
  <c r="C217" i="8"/>
  <c r="C211" i="8"/>
  <c r="D17" i="8" l="1"/>
  <c r="C401" i="8"/>
  <c r="C355" i="8"/>
  <c r="C350" i="8"/>
  <c r="D392" i="8" l="1"/>
  <c r="C392" i="8"/>
  <c r="D406" i="8"/>
  <c r="C406" i="8"/>
  <c r="D388" i="8"/>
  <c r="C410" i="8"/>
  <c r="C388" i="8"/>
  <c r="C384" i="8"/>
  <c r="C380" i="8"/>
  <c r="C376" i="8"/>
  <c r="C372" i="8"/>
  <c r="C368" i="8"/>
  <c r="C364" i="8"/>
  <c r="C360" i="8"/>
  <c r="C346" i="8"/>
  <c r="C342" i="8"/>
  <c r="D338" i="8"/>
  <c r="C338" i="8"/>
  <c r="D333" i="8"/>
  <c r="C333" i="8"/>
  <c r="C309" i="8"/>
  <c r="D309" i="8"/>
  <c r="D249" i="8"/>
  <c r="D207" i="8"/>
  <c r="C207" i="8"/>
  <c r="C203" i="8"/>
  <c r="C199" i="8"/>
  <c r="C195" i="8"/>
  <c r="C191" i="8"/>
  <c r="C187" i="8"/>
  <c r="C183" i="8"/>
  <c r="C179" i="8"/>
  <c r="C175" i="8"/>
  <c r="C171" i="8"/>
  <c r="C167" i="8"/>
  <c r="C163" i="8"/>
  <c r="C159" i="8"/>
  <c r="C155" i="8"/>
  <c r="C147" i="8"/>
  <c r="C28" i="8"/>
  <c r="C7" i="8"/>
  <c r="D410" i="8" l="1"/>
  <c r="D384" i="8"/>
  <c r="D380" i="8"/>
  <c r="D376" i="8"/>
  <c r="D372" i="8"/>
  <c r="D368" i="8"/>
  <c r="D364" i="8"/>
  <c r="D360" i="8"/>
  <c r="D346" i="8"/>
  <c r="D342" i="8"/>
  <c r="D203" i="8"/>
  <c r="D199" i="8"/>
  <c r="D195" i="8"/>
  <c r="D191" i="8"/>
  <c r="D187" i="8"/>
  <c r="D183" i="8"/>
  <c r="D179" i="8"/>
  <c r="D175" i="8"/>
  <c r="D171" i="8"/>
  <c r="D167" i="8"/>
  <c r="D163" i="8"/>
  <c r="D159" i="8"/>
  <c r="D155" i="8"/>
  <c r="D147" i="8"/>
  <c r="C480" i="8"/>
  <c r="C329" i="8"/>
  <c r="C325" i="8"/>
  <c r="C321" i="8"/>
  <c r="C317" i="8"/>
  <c r="C313" i="8"/>
  <c r="C305" i="8"/>
  <c r="C301" i="8"/>
  <c r="C297" i="8"/>
  <c r="C293" i="8"/>
  <c r="C289" i="8"/>
  <c r="C140" i="8"/>
  <c r="C133" i="8"/>
  <c r="C126" i="8"/>
  <c r="C119" i="8"/>
  <c r="C112" i="8"/>
  <c r="C105" i="8"/>
  <c r="C98" i="8"/>
  <c r="C91" i="8"/>
  <c r="C84" i="8"/>
  <c r="D289" i="8" l="1"/>
  <c r="C472" i="8" l="1"/>
  <c r="D546" i="8" l="1"/>
  <c r="C546" i="8"/>
  <c r="D561" i="8"/>
  <c r="C561" i="8"/>
  <c r="D557" i="8"/>
  <c r="C557" i="8"/>
  <c r="D480" i="8"/>
  <c r="D452" i="8"/>
  <c r="C452" i="8"/>
  <c r="D329" i="8" l="1"/>
  <c r="D325" i="8"/>
  <c r="D321" i="8"/>
  <c r="D317" i="8"/>
  <c r="D313" i="8"/>
  <c r="D305" i="8"/>
  <c r="D301" i="8"/>
  <c r="D297" i="8"/>
  <c r="D293" i="8"/>
  <c r="C285" i="8" l="1"/>
  <c r="D285" i="8"/>
  <c r="D281" i="8"/>
  <c r="C281" i="8"/>
  <c r="C243" i="8" l="1"/>
  <c r="D91" i="8"/>
  <c r="D140" i="8"/>
  <c r="D133" i="8"/>
  <c r="D126" i="8"/>
  <c r="D119" i="8"/>
  <c r="D112" i="8"/>
  <c r="D105" i="8"/>
  <c r="D98" i="8"/>
  <c r="D84" i="8"/>
  <c r="C80" i="8"/>
  <c r="C76" i="8" l="1"/>
  <c r="D539" i="8" l="1"/>
  <c r="C539" i="8"/>
  <c r="C512" i="8"/>
  <c r="C456" i="8"/>
  <c r="C444" i="8"/>
  <c r="D257" i="8"/>
  <c r="C257" i="8"/>
  <c r="D253" i="8"/>
  <c r="C253" i="8"/>
  <c r="C17" i="8"/>
  <c r="D32" i="8"/>
  <c r="D28" i="8"/>
  <c r="H19" i="8"/>
  <c r="D533" i="8"/>
  <c r="C533" i="8"/>
  <c r="D525" i="8"/>
  <c r="C525" i="8"/>
  <c r="D521" i="8"/>
  <c r="C521" i="8"/>
  <c r="C476" i="8"/>
  <c r="D472" i="8"/>
  <c r="D468" i="8"/>
  <c r="D464" i="8"/>
  <c r="C464" i="8"/>
  <c r="D460" i="8"/>
  <c r="C460" i="8"/>
  <c r="D456" i="8"/>
  <c r="D277" i="8"/>
  <c r="C277" i="8"/>
  <c r="D273" i="8"/>
  <c r="C273" i="8"/>
  <c r="D269" i="8"/>
  <c r="C269" i="8"/>
  <c r="D265" i="8"/>
  <c r="C265" i="8"/>
  <c r="D261" i="8"/>
  <c r="C261" i="8"/>
  <c r="C249" i="8"/>
  <c r="D80" i="8"/>
  <c r="D72" i="8"/>
  <c r="C72" i="8"/>
  <c r="D68" i="8"/>
  <c r="C68" i="8"/>
  <c r="D64" i="8"/>
  <c r="C64" i="8"/>
  <c r="D60" i="8"/>
  <c r="C60" i="8"/>
  <c r="D56" i="8"/>
  <c r="C56" i="8"/>
  <c r="D52" i="8"/>
  <c r="C52" i="8"/>
  <c r="D48" i="8"/>
  <c r="C48" i="8"/>
  <c r="D44" i="8"/>
  <c r="C44" i="8"/>
  <c r="D40" i="8"/>
  <c r="C40" i="8"/>
  <c r="D36" i="8"/>
  <c r="C36" i="8"/>
  <c r="C32" i="8"/>
  <c r="D512" i="8" l="1"/>
  <c r="I19" i="8"/>
  <c r="D516" i="8"/>
  <c r="C24" i="8"/>
  <c r="C516" i="8"/>
  <c r="D24" i="8"/>
</calcChain>
</file>

<file path=xl/sharedStrings.xml><?xml version="1.0" encoding="utf-8"?>
<sst xmlns="http://schemas.openxmlformats.org/spreadsheetml/2006/main" count="676" uniqueCount="232">
  <si>
    <t>Областной бюджет</t>
  </si>
  <si>
    <t>Местный бюджет</t>
  </si>
  <si>
    <t>Всего:</t>
  </si>
  <si>
    <t>Наименование программы, подпрограммы, основного мероприятия, мероприятия, проекта</t>
  </si>
  <si>
    <t>Источники финансирования/Наименование целевого показателя</t>
  </si>
  <si>
    <t>Предусмотренный объем финансирования (тыс. руб.)/Значение целевого показателя</t>
  </si>
  <si>
    <r>
      <rPr>
        <i/>
        <sz val="11"/>
        <color theme="1"/>
        <rFont val="Times New Roman"/>
        <family val="1"/>
        <charset val="204"/>
      </rPr>
      <t>Целевой показатель 1</t>
    </r>
    <r>
      <rPr>
        <sz val="11"/>
        <color theme="1"/>
        <rFont val="Times New Roman"/>
        <family val="1"/>
        <charset val="204"/>
      </rPr>
      <t>.                                      Доля детей от 1 года до 8 лет, охваченных дошкольным образованием от общего числа детей, в возрасте от 1 года до 8 лет (%)</t>
    </r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</si>
  <si>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                    Доля успевающих учеников общеобразовательных учреждений в общем контингенте обучающихся общеобразовательных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</si>
  <si>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                                            </t>
    </r>
    <r>
      <rPr>
        <sz val="11"/>
        <color theme="1"/>
        <rFont val="Times New Roman"/>
        <family val="1"/>
        <charset val="204"/>
      </rPr>
      <t>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</si>
  <si>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</t>
    </r>
    <r>
      <rPr>
        <sz val="11"/>
        <color theme="1"/>
        <rFont val="Times New Roman"/>
        <family val="1"/>
        <charset val="204"/>
      </rPr>
      <t xml:space="preserve">                          Доля детей от 1 года до 8 лет, охваченных дошкольным образованием от общего числа детей, в возрасте от 1 года до 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</si>
  <si>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</t>
    </r>
    <r>
      <rPr>
        <sz val="11"/>
        <color theme="1"/>
        <rFont val="Times New Roman"/>
        <family val="1"/>
        <charset val="204"/>
      </rPr>
      <t xml:space="preserve">  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</si>
  <si>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t xml:space="preserve">Областной бюджет </t>
  </si>
  <si>
    <r>
      <rPr>
        <i/>
        <sz val="11"/>
        <color theme="1"/>
        <rFont val="Times New Roman"/>
        <family val="1"/>
        <charset val="204"/>
      </rPr>
      <t xml:space="preserve">Целевой показтель 1. </t>
    </r>
    <r>
      <rPr>
        <sz val="11"/>
        <color theme="1"/>
        <rFont val="Times New Roman"/>
        <family val="1"/>
        <charset val="204"/>
      </rPr>
      <t xml:space="preserve">                             Доля детей от 1 года до 8 лет, охваченных дошкольным образованием от общего числа детей, в возрасте от 1 года до 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</si>
  <si>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</t>
    </r>
    <r>
      <rPr>
        <sz val="11"/>
        <color theme="1"/>
        <rFont val="Times New Roman"/>
        <family val="1"/>
        <charset val="204"/>
      </rPr>
      <t xml:space="preserve">                              Доля детей от 1 года до 8 лет, охваченных дошкольным образованием от общего числа детей, в возрасте от 1 года до 8 лет (%)</t>
    </r>
  </si>
  <si>
    <r>
      <rPr>
        <i/>
        <sz val="11"/>
        <color theme="1"/>
        <rFont val="Times New Roman"/>
        <family val="1"/>
        <charset val="204"/>
      </rPr>
      <t>Целевой показатель 1.</t>
    </r>
    <r>
      <rPr>
        <sz val="11"/>
        <color theme="1"/>
        <rFont val="Times New Roman"/>
        <family val="1"/>
        <charset val="204"/>
      </rPr>
      <t xml:space="preserve">                             Доля детей от 1 года до 8 лет, охваченных дошкольным образованием от общего числа детей, в возрасте от 1 года до 8 лет (%)</t>
    </r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</si>
  <si>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</si>
  <si>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         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</si>
  <si>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</t>
    </r>
    <r>
      <rPr>
        <sz val="11"/>
        <color theme="1"/>
        <rFont val="Times New Roman"/>
        <family val="1"/>
        <charset val="204"/>
      </rPr>
      <t xml:space="preserve">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</si>
  <si>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</t>
    </r>
    <r>
      <rPr>
        <sz val="11"/>
        <color theme="1"/>
        <rFont val="Times New Roman"/>
        <family val="1"/>
        <charset val="204"/>
      </rPr>
      <t xml:space="preserve">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</si>
  <si>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</t>
    </r>
    <r>
      <rPr>
        <sz val="11"/>
        <color theme="1"/>
        <rFont val="Times New Roman"/>
        <family val="1"/>
        <charset val="204"/>
      </rPr>
      <t xml:space="preserve">             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</si>
  <si>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</t>
    </r>
    <r>
      <rPr>
        <sz val="11"/>
        <color theme="1"/>
        <rFont val="Times New Roman"/>
        <family val="1"/>
        <charset val="204"/>
      </rPr>
      <t xml:space="preserve">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</si>
  <si>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</t>
    </r>
    <r>
      <rPr>
        <sz val="11"/>
        <color theme="1"/>
        <rFont val="Times New Roman"/>
        <family val="1"/>
        <charset val="204"/>
      </rPr>
      <t xml:space="preserve">            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</si>
  <si>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</t>
    </r>
    <r>
      <rPr>
        <sz val="11"/>
        <color theme="1"/>
        <rFont val="Times New Roman"/>
        <family val="1"/>
        <charset val="204"/>
      </rPr>
      <t xml:space="preserve">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</si>
  <si>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</si>
  <si>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</si>
  <si>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</t>
    </r>
    <r>
      <rPr>
        <sz val="11"/>
        <color theme="1"/>
        <rFont val="Times New Roman"/>
        <family val="1"/>
        <charset val="204"/>
      </rPr>
      <t xml:space="preserve">                Доля успевающих учеников общеобразовательных учреждений в общем контингенте обучающихся общеобразовательных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</si>
  <si>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</t>
    </r>
    <r>
      <rPr>
        <sz val="11"/>
        <color theme="1"/>
        <rFont val="Times New Roman"/>
        <family val="1"/>
        <charset val="204"/>
      </rPr>
      <t xml:space="preserve">                  Доля  обучающихся по новым федеральным государственным образовательным стандартам в общей численности обучающихся муниципальных общеобразовательных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</si>
  <si>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</t>
    </r>
    <r>
      <rPr>
        <sz val="11"/>
        <color theme="1"/>
        <rFont val="Times New Roman"/>
        <family val="1"/>
        <charset val="204"/>
      </rPr>
      <t xml:space="preserve">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</si>
  <si>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Доля успевающих учеников общеобразовательных учреждений в общем контингенте обучающихся общеобразовательных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</si>
  <si>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4.   </t>
    </r>
    <r>
      <rPr>
        <sz val="11"/>
        <color theme="1"/>
        <rFont val="Times New Roman"/>
        <family val="1"/>
        <charset val="204"/>
      </rPr>
      <t xml:space="preserve">                  Количество обучающихся, воспользовавшихся услугами общественного транспорта в целях доступности получения услуги начального общего, основного общего, среднего общего образования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</si>
  <si>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 </t>
    </r>
    <r>
      <rPr>
        <sz val="11"/>
        <color theme="1"/>
        <rFont val="Times New Roman"/>
        <family val="1"/>
        <charset val="204"/>
      </rPr>
      <t xml:space="preserve">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</si>
  <si>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</t>
    </r>
    <r>
      <rPr>
        <sz val="11"/>
        <color theme="1"/>
        <rFont val="Times New Roman"/>
        <family val="1"/>
        <charset val="204"/>
      </rPr>
      <t xml:space="preserve">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</si>
  <si>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</si>
  <si>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</si>
  <si>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  </t>
    </r>
    <r>
      <rPr>
        <sz val="11"/>
        <color theme="1"/>
        <rFont val="Times New Roman"/>
        <family val="1"/>
        <charset val="204"/>
      </rPr>
      <t xml:space="preserve">  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</si>
  <si>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</t>
    </r>
    <r>
      <rPr>
        <sz val="11"/>
        <color theme="1"/>
        <rFont val="Times New Roman"/>
        <family val="1"/>
        <charset val="204"/>
      </rPr>
      <t xml:space="preserve"> 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</si>
  <si>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</t>
    </r>
    <r>
      <rPr>
        <sz val="11"/>
        <color theme="1"/>
        <rFont val="Times New Roman"/>
        <family val="1"/>
        <charset val="204"/>
      </rPr>
      <t xml:space="preserve">  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</si>
  <si>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</t>
    </r>
    <r>
      <rPr>
        <sz val="11"/>
        <color theme="1"/>
        <rFont val="Times New Roman"/>
        <family val="1"/>
        <charset val="204"/>
      </rPr>
      <t xml:space="preserve">            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</si>
  <si>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</t>
    </r>
    <r>
      <rPr>
        <sz val="11"/>
        <color theme="1"/>
        <rFont val="Times New Roman"/>
        <family val="1"/>
        <charset val="204"/>
      </rPr>
      <t xml:space="preserve">                  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</si>
  <si>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</t>
    </r>
    <r>
      <rPr>
        <sz val="11"/>
        <color theme="1"/>
        <rFont val="Times New Roman"/>
        <family val="1"/>
        <charset val="204"/>
      </rPr>
      <t xml:space="preserve">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</si>
  <si>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 </t>
    </r>
    <r>
      <rPr>
        <sz val="11"/>
        <color theme="1"/>
        <rFont val="Times New Roman"/>
        <family val="1"/>
        <charset val="204"/>
      </rPr>
      <t xml:space="preserve">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</si>
  <si>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</t>
    </r>
    <r>
      <rPr>
        <sz val="11"/>
        <color theme="1"/>
        <rFont val="Times New Roman"/>
        <family val="1"/>
        <charset val="204"/>
      </rPr>
      <t xml:space="preserve"> 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</si>
  <si>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    </t>
    </r>
    <r>
      <rPr>
        <sz val="11"/>
        <color theme="1"/>
        <rFont val="Times New Roman"/>
        <family val="1"/>
        <charset val="204"/>
      </rPr>
      <t xml:space="preserve">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</si>
  <si>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</t>
    </r>
    <r>
      <rPr>
        <sz val="11"/>
        <color theme="1"/>
        <rFont val="Times New Roman"/>
        <family val="1"/>
        <charset val="204"/>
      </rPr>
      <t xml:space="preserve">                        Доля детей, получающих услуги дополнительного образования, в общей численности детей в возрасте 5-18 лет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</si>
  <si>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</t>
    </r>
    <r>
      <rPr>
        <sz val="11"/>
        <color theme="1"/>
        <rFont val="Times New Roman"/>
        <family val="1"/>
        <charset val="204"/>
      </rPr>
      <t xml:space="preserve">                  Количество детей, охваченных отдыхом в детских оздоровительных лагерях (чел)</t>
    </r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</si>
  <si>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Количество детей, охваченных отдыхом в лагерях с дневным пребыванием детей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</si>
  <si>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</t>
    </r>
    <r>
      <rPr>
        <sz val="11"/>
        <color theme="1"/>
        <rFont val="Times New Roman"/>
        <family val="1"/>
        <charset val="204"/>
      </rPr>
      <t xml:space="preserve">                    Количество молодежи и несовершеннолетних, в том числе состоящих на учете в общеобразовательных учреждениях и правоохранительных органах, охваченных трудовой занятостью в каникулярное время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</si>
  <si>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</t>
    </r>
    <r>
      <rPr>
        <sz val="11"/>
        <color theme="1"/>
        <rFont val="Times New Roman"/>
        <family val="1"/>
        <charset val="204"/>
      </rPr>
      <t xml:space="preserve">               Количество детей, охваченных отдыхом в детских оздоровительных лагерях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</si>
  <si>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      </t>
    </r>
    <r>
      <rPr>
        <sz val="11"/>
        <color theme="1"/>
        <rFont val="Times New Roman"/>
        <family val="1"/>
        <charset val="204"/>
      </rPr>
      <t xml:space="preserve">           Количество детей, охваченных отдыхом в лагерях с дневным пребыванием детей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</si>
  <si>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  </t>
    </r>
    <r>
      <rPr>
        <sz val="11"/>
        <color theme="1"/>
        <rFont val="Times New Roman"/>
        <family val="1"/>
        <charset val="204"/>
      </rPr>
      <t xml:space="preserve">              Количество молодежи и несовершеннолетних, в том числе состоящих на учете в общеобразовательных учреждениях и правоохранительных органах, охваченных трудовой занятостью в каникулярное время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</si>
  <si>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  </t>
    </r>
    <r>
      <rPr>
        <sz val="11"/>
        <color theme="1"/>
        <rFont val="Times New Roman"/>
        <family val="1"/>
        <charset val="204"/>
      </rPr>
      <t xml:space="preserve">             Количество детей, охваченных отдыхом в детских оздоровительных лагерях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</si>
  <si>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    </t>
    </r>
    <r>
      <rPr>
        <sz val="11"/>
        <color theme="1"/>
        <rFont val="Times New Roman"/>
        <family val="1"/>
        <charset val="204"/>
      </rPr>
      <t xml:space="preserve">                       Количество детей, охваченных отдыхом в детских оздоровительных лагерях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</si>
  <si>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Доля педагогических работников образовательных учреждений, имеющих аттестацию, в общей численности педагогических работников образовательных учреждений 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</si>
  <si>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</t>
    </r>
    <r>
      <rPr>
        <sz val="11"/>
        <color theme="1"/>
        <rFont val="Times New Roman"/>
        <family val="1"/>
        <charset val="204"/>
      </rPr>
      <t xml:space="preserve">                  Удельный вес числа образовательных учреждений, обеспечивающих предоставление нормативно закрепленного перечня сведений о своей деятельности на официальных сайтах, в общем числе 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</si>
  <si>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 </t>
    </r>
    <r>
      <rPr>
        <sz val="11"/>
        <color theme="1"/>
        <rFont val="Times New Roman"/>
        <family val="1"/>
        <charset val="204"/>
      </rPr>
      <t xml:space="preserve">                 Количество муниципальных образовательных учреждений, охваченных организационно - управленческими, информационно-методическими услугами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</si>
  <si>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Доля педагогических работников образовательных учреждений, имеющих аттестацию, в общей численности педагогических работников образовательных учреждений  (%)</t>
    </r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</si>
  <si>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                   Удельный вес числа образовательных учреждений, обеспечивающих предоставление нормативно закрепленного перечня сведений о своей деятельности на официальных сайтах, в общем числе образовательных учреждений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</si>
  <si>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                         Количество муниципальных образовательных учреждений, охваченных организационно - управленческими, информационно-методическими услугами (ед.)</t>
    </r>
  </si>
  <si>
    <t>Основное мероприятие 1.1. Обеспечение   деятельности дошкольных образовательных учреждений</t>
  </si>
  <si>
    <t>Основное мероприятие 1.5. Выборочный капитальный ремонт здания МБДОУ «Детский сад № 6» по адресу: Иркутская область, г. Усолье-Сибирское, проспект Космонавтов, 6 (устройство систем вентиляции помещений пищеблока и прачечной)</t>
  </si>
  <si>
    <t>Основное мероприятие 1.7. Выборочный капитальный ремонт здания МБДОУ «Детский сад № 8» по адресу: Иркутская область, г. Усолье-Сибирское, ул. Крупской, 29 (ремонт кровли, фасада, козырьков)</t>
  </si>
  <si>
    <t>Основное мероприятие 1.9.  Выборочный капитальный ремонт здания муниципального бюджетного дошкольного образовательного учреждения «Детский сад общеразвивающего вида № 42» (ремонт фасада и замена окон), расположенного по адресу: Иркутская область, г. Усолье-Сибирское, ул. Толбухина, 13</t>
  </si>
  <si>
    <t>Основное мероприятие 1.11. Выборочный капитальный ремонт здания МБДОУ «Детский сад 5» по адресу: Иркутская область, г. Усолье-Сибирское, проспект Космонавтов, д. 46 А</t>
  </si>
  <si>
    <t>Основное мероприятие 1.12. Выборочный капитальный ремонт здания МБДОУ «Детский сад 33» по адресу: Иркутская область, г. Усолье-Сибирское, проезд Серегина, 26 (замена заполнений оконных проемов)</t>
  </si>
  <si>
    <t>Основное мероприятие 1.13. Выборочный капитальный ремонт нежилого здания склада, расположенного по адресу: Иркутская область, г. Усолье-Сибирское, проспект Космонавтов, 12 А (ремонт кровли, перекрытия, окраска фасада, установка ворот)</t>
  </si>
  <si>
    <t>Основное мероприятие 1.15. Оснащение здания детского сада № 28 по адресу: г. Усолье-Сибирское, пр. Космонавтов, дом 12 "А"</t>
  </si>
  <si>
    <t>Основное мероприятие 2.5. Выборочный капитальный ремонт системы отопления, замена теплового узла в мастерских и в здании МБОУ «Гимназия № 1» по адресу: Иркутская область, г. Усолье-Cибирское, ул. Толбухина, 21</t>
  </si>
  <si>
    <t>Основное мероприятие 2.6. Прохождение государственной экспертизы проектно-сметной документации по объекту "Средняя общеобразовательная школа на 825 мест, расположенная по адресу: г. Усолье-Сибирское, проспект Комсомольский, 70"</t>
  </si>
  <si>
    <t>Основное мероприятие 2.8. Приобретение средств обучения (мебели для занятий) для учебных классов в МБОУ «Гимназия № 1»</t>
  </si>
  <si>
    <t>Основное мероприятие 2.9. Приобретение средств обучения (мебели для занятий) для учебных классов в МБОУ «СОШ № 15»</t>
  </si>
  <si>
    <t>Основное мероприятие 2.10. Выборочный капитальный ремонт здания МБОУ «СОШ  №5» по адресу: Иркутская область, г. Усолье-Сибирское, проспект Космонавтов, д. 1 (замена оконных блоков, ремонт пола коридора второго этажа)</t>
  </si>
  <si>
    <t>Основное мероприятие 3.3. Проведение капитального ремонта МБУ ДО "Детская художественная школа"</t>
  </si>
  <si>
    <t>Основное мероприятие 3.5. Проведение капитального ремонта МБУ ДО "Детская музыкальная школа"</t>
  </si>
  <si>
    <t>Основное мероприятие 3.7. Приобретение боксерского ринга для МБУ ДО "Дом детского творчества"</t>
  </si>
  <si>
    <t>Основное мероприятие 4.1. Организация отдыха и оздоровления детей и подростков на базе детских оздоровительных лагерей</t>
  </si>
  <si>
    <t>Основное мероприятие 4.3. 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</si>
  <si>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Основное мероприятие 4.4. 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</si>
  <si>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Основное мероприятие 5.1. Создание организационно - управленческих, информационно-методических условий, ориентированных на обеспечение доступности качественного образования</t>
  </si>
  <si>
    <t>Основное мероприятие 1.2.   Повышение уровня профессионального роста работников дошкольных образовательных учреждений</t>
  </si>
  <si>
    <t>Основное мероприятие 1.3. Мероприятия , направленные на выявление одаренных детей</t>
  </si>
  <si>
    <t>Основное мероприятие 1.6. Реконструкция здания детского сада № 28 на 215 мест, расположенного по адресу Иркутская область,  г. Усолье-Сибирское, проспект Космонавтов, 12А</t>
  </si>
  <si>
    <t>Основное мероприятие 1.8.  Выборочный капитальный ремонт здания МБДОУ «Д/с № 26» по адресу: Иркутская область, г. Усолье-Сибирское, проспект Комсомольский, 22 (замена заполнений оконных проемов)</t>
  </si>
  <si>
    <t>Основное мероприятие 1.10.  Выборочный капитальный ремонт теплового узла здания муниципального бюджетного дошкольного образовательного учреждения «Детский сад № 43», расположенного по адресу: Иркутская область, г. Усолье-Сибирское, проспект Красных Партизан, 28</t>
  </si>
  <si>
    <t>Основное мероприятие 2.1.  Обеспечение деятельности общеобразовательных учреждений и доступности общего образования</t>
  </si>
  <si>
    <t>Основное мероприятие 2.2.  Ремонтные работы и мероприятия по благоустройству в общеобразовательных учреждениях</t>
  </si>
  <si>
    <t>Основное мероприятие 2.3. Повышение уровня профессионального роста работников общеобразовательных учреждений</t>
  </si>
  <si>
    <t>Осноное мероприятие 2.4. Мероприятия, направленные на выявления одаренных детей</t>
  </si>
  <si>
    <t>Основное мероприятие 2.7.  Выборочный капитальный ремонт здания МБОУ «СОШ № 15» по адресу: Иркутская область, г. Усолье-Сибирское, ул. Розы Люксембург, д. №46 (устройство системы вентиляции спортивного зала)</t>
  </si>
  <si>
    <t>Основное мероприятие 3.1. Организация предоставления доступного современного качественного дополнительного образования</t>
  </si>
  <si>
    <t>Основное мероприятие 3.4. Капитальный ремонт МБУ ДО "Детская юношеская спортивная школа № 1"</t>
  </si>
  <si>
    <t>Основное мероприятие 3.6. Приобретение спортивного инвентаря для МБУ ДО "Детская юношеская спортивная школа № 1"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</si>
  <si>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</si>
  <si>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Основное мероприятие 3.2.                     Проведение мероприятий с социально активными и творческими учащимися</t>
  </si>
  <si>
    <t>Таблица 1                                            к Приложению 3</t>
  </si>
  <si>
    <t>Федеральный бюджет</t>
  </si>
  <si>
    <t>Целевой показатель 4.                                       Доля детей, охваченных отдыхом и оздоровлением в каникулярный период, в общей численности детей в возрасте 7-18 лет (%)</t>
  </si>
  <si>
    <t>Целевой показатель 5.                       Доля образовательных организаций, вовлеченых в реализацию национального проекта "Образование" (%)</t>
  </si>
  <si>
    <t xml:space="preserve"> </t>
  </si>
  <si>
    <t>Целевой показатель 2.  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</si>
  <si>
    <t>Основное мероприятие 1.16. Приобретение здания МБДОУ "Детский сад на 140 мест по адресу г.Усолье-Сибирское ул. Суворова</t>
  </si>
  <si>
    <t>Основное мероприятие 1.18. Замена ограждения по периметру территории, устройство подпорной стенки МБДОУ «Детский сад №22», расположенного по адресу Иркутская обл. г.Усолье-Сибирское, пр.Космонавтов, 21А</t>
  </si>
  <si>
    <t>Основное мероприятие 1.19. Ремонт помещений прачечной и пищеблока, замена системы вентиляции прачечной МБДОУ «Детский сад №44», расположенного по адресу Иркутская обл. г.Усолье-Сибирское, пр. Красных Партизан, 46</t>
  </si>
  <si>
    <t>Основное мероприятие 1.20. Замена оконных блоков МБДОУ «Детский сад №44», расположенного по адресу Иркутская обл. г.Усолье-Сибирское, пр. Красных Партизан, 46</t>
  </si>
  <si>
    <t>Основное мероприятие 1.21. Выборочный капитальный ремонт электрических сетей МБДОУ «Детский сад №37», расположенного по адресу Иркутская обл. г.Усолье-Сибирское, ул. Интернациональная, 44</t>
  </si>
  <si>
    <t>Основное мероприятие 1.22. Ремонт систем водоотведения, горячего и холодного водоснабжения МБДОУ «Детский сад №5», расположенного по адресу Иркутская обл. г.Усолье-Сибирское, пр.Космонавтов, 46А</t>
  </si>
  <si>
    <t>Основное мероприятие 1.23. Ремонт ограждения, фасада, полов МБДОУ «Детский сад № 18», расположенного по адресу Иркутская обл. г.Усолье-Сибирское, ул.Ленина, 80</t>
  </si>
  <si>
    <t>Основное мероприятие  1.24. Замена оконных блоков МБДОУ «Детский сад № 35», расположенного по адресу Иркутская обл. г.Усолье-Сибирское, ул. Стопани 59</t>
  </si>
  <si>
    <r>
      <t xml:space="preserve">Целевой показатель 1.                           </t>
    </r>
    <r>
      <rPr>
        <sz val="11"/>
        <color theme="1"/>
        <rFont val="Times New Roman"/>
        <family val="1"/>
        <charset val="204"/>
      </rPr>
      <t xml:space="preserve">  Доля детей от 1 года до 8 лет, охваченных дошкольным образованием от общего числа детей, в возрасте от 1 года до 8 лет (%)</t>
    </r>
  </si>
  <si>
    <r>
      <t xml:space="preserve">Целевой показатель 2.                     </t>
    </r>
    <r>
      <rPr>
        <sz val="11"/>
        <color theme="1"/>
        <rFont val="Times New Roman"/>
        <family val="1"/>
        <charset val="204"/>
      </rPr>
      <t xml:space="preserve">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</si>
  <si>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                 </t>
    </r>
    <r>
      <rPr>
        <sz val="11"/>
        <color theme="1"/>
        <rFont val="Times New Roman"/>
        <family val="1"/>
        <charset val="204"/>
      </rPr>
      <t>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(%)выборочного капитального ремонта.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</si>
  <si>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                 </t>
    </r>
    <r>
      <rPr>
        <sz val="11"/>
        <color theme="1"/>
        <rFont val="Times New Roman"/>
        <family val="1"/>
        <charset val="204"/>
      </rPr>
      <t>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</si>
  <si>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4. </t>
    </r>
    <r>
      <rPr>
        <sz val="11"/>
        <color theme="1"/>
        <rFont val="Times New Roman"/>
        <family val="1"/>
        <charset val="204"/>
      </rPr>
      <t xml:space="preserve">                     Количество обучающихся, воспользовавшихся услугами общественного транспорта в целях доступности получения услуги начального общего, основного общего, среднего общего образования (чел)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</si>
  <si>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7.                 </t>
    </r>
    <r>
      <rPr>
        <sz val="11"/>
        <color theme="1"/>
        <rFont val="Times New Roman"/>
        <family val="1"/>
        <charset val="204"/>
      </rPr>
      <t>Доля педагогических работников общеобразовательных организаций, получивших вознаграждение за классное руководство,  в общей численности педагогических работников такой категории (%)</t>
    </r>
  </si>
  <si>
    <r>
      <t xml:space="preserve">Целевой показатель 6.                     </t>
    </r>
    <r>
      <rPr>
        <sz val="11"/>
        <color theme="1"/>
        <rFont val="Times New Roman"/>
        <family val="1"/>
        <charset val="204"/>
      </rPr>
      <t xml:space="preserve">  Доля обучающихся, получающих начальное общее образование 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 (%)</t>
    </r>
  </si>
  <si>
    <r>
      <rPr>
        <i/>
        <sz val="11"/>
        <color theme="1"/>
        <rFont val="Times New Roman"/>
        <family val="1"/>
        <charset val="204"/>
      </rPr>
      <t>Целевой показатель 5.</t>
    </r>
    <r>
      <rPr>
        <sz val="11"/>
        <color theme="1"/>
        <rFont val="Times New Roman"/>
        <family val="1"/>
        <charset val="204"/>
      </rPr>
      <t xml:space="preserve">                       Доля детей, обеспеченных бесплатным питьевым молоком, в общем количестве детей, нуждающихся в обеспечении бесплатным питьевым молоком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</si>
  <si>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</t>
    </r>
    <r>
      <rPr>
        <sz val="11"/>
        <color theme="1"/>
        <rFont val="Times New Roman"/>
        <family val="1"/>
        <charset val="204"/>
      </rPr>
      <t xml:space="preserve">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</si>
  <si>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</t>
    </r>
    <r>
      <rPr>
        <sz val="11"/>
        <color theme="1"/>
        <rFont val="Times New Roman"/>
        <family val="1"/>
        <charset val="204"/>
      </rPr>
      <t xml:space="preserve">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</si>
  <si>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t>Целевой показатель 3.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</si>
  <si>
    <t>Всего</t>
  </si>
  <si>
    <t xml:space="preserve">Основное мероприятие 2.12. Приобретение средств обучения и воспитания (мебели для занятий в учебных классах) </t>
  </si>
  <si>
    <t>Основное мероприятие 2.13.Модернизация материально-технической базы имеющихся школьных столовых, пищеблоков, обеденных залов(приобретение технологического и холодильного оборудования)</t>
  </si>
  <si>
    <t>Основное мероприятие 2.14. Строительство МБОУ «Средняя общеобразовательная школа на 825 мест по адресу г.Усолье-Сибирское, пр.Комсомольский, 70»</t>
  </si>
  <si>
    <t>Основное мероприятие 2.15. Замена оконных блоков МБОУ «СОШ №10», расположенного по адресу Иркутская обл. г.Усолье-Сибирское, проезд Серегина, 34</t>
  </si>
  <si>
    <t>Основное мероприятие 2.16.  Выборочный капитальный ремонт в здании мастерских, двухэтажном здании, гараже (ремонт систем отопления, водоснабжения и водоотведения, ремонт полов, замена оконных блоков и двух тепловых узлов МБОУ «Лицей №1», расположенного по адресу Иркутская обл. г.Усолье-Сибирское, пр.Комсомольский, 51</t>
  </si>
  <si>
    <t>Основное мероприятие 2.19. Замена оконных блоков МБОУ «СОШ №6», расположенного по адресу Иркутская обл. г.Усолье-Сибирское, ул.Коростова, 35</t>
  </si>
  <si>
    <t>Основное мероприятие 2.20. Капитальный ремонт помещения подвала, кухни, столовой, подсобное помещение 2 этажа МБОУ «Гимназия №1», расположенного по адресу Иркутская обл. г.Усолье-Сибирское, ул.Толбухина, 21</t>
  </si>
  <si>
    <t>Основное мероприятие 2.21. Ремонт полов коридора 3 этажа, лестничных маршей и площадок 1,2,3 этажей, крыльца центрального входа, устройство козырька МБОУ «СОШ №17», расположенного по адресу Иркутская обл. г.Усолье-Сибирское, ул.Толбухина, 52</t>
  </si>
  <si>
    <t>Основное мероприятие 2.22. Устройство козырьков, ремонт цоколя, отмосток, приямков, крылец, тротуаров и проезда МБОУ «СОШ №10», расположенного по адресу Иркутская обл. г.Усолье-Сибирское, проезд Серегина, 34</t>
  </si>
  <si>
    <r>
      <rPr>
        <i/>
        <sz val="11"/>
        <color theme="1"/>
        <rFont val="Times New Roman"/>
        <family val="1"/>
        <charset val="204"/>
      </rPr>
      <t xml:space="preserve">Целевой показатель 2.    </t>
    </r>
    <r>
      <rPr>
        <sz val="11"/>
        <color theme="1"/>
        <rFont val="Times New Roman"/>
        <family val="1"/>
        <charset val="204"/>
      </rPr>
      <t xml:space="preserve">                  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 (%)</t>
    </r>
  </si>
  <si>
    <t>Основное мероприятие 3.8. Приобретение музыкальных инструментов, оборудования и материалов в рамках национального мероприятия "Культура"</t>
  </si>
  <si>
    <r>
      <rPr>
        <i/>
        <sz val="11"/>
        <color theme="1"/>
        <rFont val="Times New Roman"/>
        <family val="1"/>
        <charset val="204"/>
      </rPr>
      <t xml:space="preserve">Целевой показатель 1.        </t>
    </r>
    <r>
      <rPr>
        <sz val="11"/>
        <color theme="1"/>
        <rFont val="Times New Roman"/>
        <family val="1"/>
        <charset val="204"/>
      </rPr>
      <t xml:space="preserve">                  Доля детей, получающих услуги дополнительного образования, в общей численности детей в возрасте 5-18 лет (%)</t>
    </r>
  </si>
  <si>
    <t xml:space="preserve">Местный бюджет </t>
  </si>
  <si>
    <r>
      <rPr>
        <i/>
        <sz val="11"/>
        <color theme="1"/>
        <rFont val="Times New Roman"/>
        <family val="1"/>
        <charset val="204"/>
      </rPr>
      <t>Целевой показатель 1.</t>
    </r>
    <r>
      <rPr>
        <sz val="11"/>
        <color theme="1"/>
        <rFont val="Times New Roman"/>
        <family val="1"/>
        <charset val="204"/>
      </rPr>
      <t xml:space="preserve">              Доля детей в возрасте от 5 до 18 лет, охваченных дополнительным образованием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</si>
  <si>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    </t>
    </r>
    <r>
      <rPr>
        <sz val="11"/>
        <color theme="1"/>
        <rFont val="Times New Roman"/>
        <family val="1"/>
        <charset val="204"/>
      </rPr>
      <t xml:space="preserve">              Доля учителей общеобразовательных организаций, вовлеченных в национальную систему профессионального роста педагогических работников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</si>
  <si>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Доля образовательных организаций, расположенных на территории города Усолье-Сибирское, в которых внедрена целевая модель цифровой образовательной среды в образовательных организациях, реализующих образовательные программы общего образования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</si>
  <si>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4.    </t>
    </r>
    <r>
      <rPr>
        <sz val="11"/>
        <color theme="1"/>
        <rFont val="Times New Roman"/>
        <family val="1"/>
        <charset val="204"/>
      </rPr>
      <t xml:space="preserve">                       Доля муниципальных образовательных организаций, в которых обновлено содержание и методы обучения предметной области «Технология» и других предметных областей (%)</t>
    </r>
  </si>
  <si>
    <r>
      <rPr>
        <i/>
        <sz val="11"/>
        <color theme="1"/>
        <rFont val="Times New Roman"/>
        <family val="1"/>
        <charset val="204"/>
      </rPr>
      <t>Целевой показатель 6.</t>
    </r>
    <r>
      <rPr>
        <sz val="11"/>
        <color theme="1"/>
        <rFont val="Times New Roman"/>
        <family val="1"/>
        <charset val="204"/>
      </rPr>
      <t xml:space="preserve">                   Доля обучающихся общеобразовательных организаций города Усолье – Сибирское, вовлеченных в профориентационную деятельность (%)</t>
    </r>
  </si>
  <si>
    <r>
      <rPr>
        <i/>
        <sz val="11"/>
        <color theme="1"/>
        <rFont val="Times New Roman"/>
        <family val="1"/>
        <charset val="204"/>
      </rPr>
      <t>Целевой показатель 8.</t>
    </r>
    <r>
      <rPr>
        <sz val="11"/>
        <color theme="1"/>
        <rFont val="Times New Roman"/>
        <family val="1"/>
        <charset val="204"/>
      </rPr>
      <t xml:space="preserve">                 Количество граждан города Усолье-Сибирское, ежегодно проходящих обучение по программам непрерывного образования (дополнительным образовательным программам и программам профессионального обучения) в образовательных организациях высшего образования, профессиональных образовательных организациях, организациях дополнительного профессионального образования  (чел)</t>
    </r>
  </si>
  <si>
    <t>Основное мероприятие 6.1. Проект  «Успех каждого ребенка»</t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</si>
  <si>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Доля детей в возрасте от 5 до 18 лет, охваченных дополнительным образованием (%)</t>
    </r>
  </si>
  <si>
    <t>Основное мероприятие 6.2. Проект «Учитель будущего»</t>
  </si>
  <si>
    <r>
      <rPr>
        <i/>
        <sz val="11"/>
        <color theme="1"/>
        <rFont val="Times New Roman"/>
        <family val="1"/>
        <charset val="204"/>
      </rPr>
      <t xml:space="preserve">Целевой показатель 2. </t>
    </r>
    <r>
      <rPr>
        <sz val="11"/>
        <color theme="1"/>
        <rFont val="Times New Roman"/>
        <family val="1"/>
        <charset val="204"/>
      </rPr>
      <t xml:space="preserve">                    Доля учителей общеобразовательных организаций, вовлеченных в национальную систему профессионального роста педагогических работников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</si>
  <si>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</t>
    </r>
    <r>
      <rPr>
        <sz val="11"/>
        <color theme="1"/>
        <rFont val="Times New Roman"/>
        <family val="1"/>
        <charset val="204"/>
      </rPr>
      <t xml:space="preserve">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</si>
  <si>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t>Основное мероприятие 1.25. Выборочный капитальный ремонт фасада, устройство подпорной стенки, замена оконных блоков МБДОУ «Детский сад №22», расположенного по адресу Иркутская обл. г. Усолье-Сибирское пр. Космонавтов, 21А.</t>
  </si>
  <si>
    <t>Основное мероприятие 1.26. Ремонт системы отопления МБДОУ «Детский сад № 37», расположенного по адресу Иркутская обл. г. Усолье-Сибирское, ул. Интернациональная,44.</t>
  </si>
  <si>
    <t>Основное мероприятие 1.27. Выборочный капитальный ремонт отмостков, ремонт 2х тамбуров центральных выходов и выходов из группы МБДОУ «Детский сад № 5», расположенного по адресу Иркутская обл. г. Усолье-Сибирское», пр. Космонавтов,46А.</t>
  </si>
  <si>
    <t>Основное мероприятие 1.28.  Выборочный капитальный ремонт системы электроснабжения МБДОУ «Детский сад № 35», расположенного по адресу Иркутская обл. г. Усолье-Сибирское, ул. Стопани,59.</t>
  </si>
  <si>
    <r>
      <rPr>
        <i/>
        <sz val="11"/>
        <color theme="1"/>
        <rFont val="Times New Roman"/>
        <family val="1"/>
        <charset val="204"/>
      </rPr>
      <t>Целевой показатель 2.</t>
    </r>
    <r>
      <rPr>
        <sz val="11"/>
        <color theme="1"/>
        <rFont val="Times New Roman"/>
        <family val="1"/>
        <charset val="204"/>
      </rPr>
      <t xml:space="preserve">                      Удельный вес числа дошкольных образовательных учреждений, в которых проведен капитальный ремонт в общем числе дошкольных образовательных учреждений, здания которых требуют капитального ремонта (%)</t>
    </r>
  </si>
  <si>
    <t>Основное мероприятие 1.29. Замена оконных блоков МДОУ «Детский сад №25», расположенного по адресу Иркутская обл. г. Усолье-Сибирское, пр. Комсомольский,34.</t>
  </si>
  <si>
    <t>Основное мероприятие 1.30. Капитальный ремонт систем ХВС, ГВС и водоотведения МБДОУ «Детский сад № 7» расположенного по адресу Иркутская обл. г. Усолье-Сибирское, ул. Толбухина, 36.</t>
  </si>
  <si>
    <t>Основное мероприятие  1.31. Ремонт системы электроснабжения и электроосвещения МБДОУ «Детский сад № 39», расположенного по адресу Иркутская обл. г. Усолье-Сибирское, Интернациональная,18.</t>
  </si>
  <si>
    <t>Основное мероприятие 1.32. Выборочный капитальный ремонт систем электроснабжения, электроосвещения» МДОУ «Детский сад № 32», расположенного по адресу Иркутская обл. г. Усолье-Сибирское, ул. Толбухина,48.</t>
  </si>
  <si>
    <t>Основное мероприятие 1.33. Ремонт системы отопления, замена индивидуального теплового пункта МДОУ «Детский сад № 32», расположенного по адресу Иркутская обл. г. Усолье-Сибирское, ул. Толбухина,48.</t>
  </si>
  <si>
    <t>Основное мероприятие 1.34. Капитальный ремонт овощехранилища МДОУ «Детский сад № 32», расположенного по адресу Иркутская обл. г. Усолье-Сибирское, ул. Толбухина,48.</t>
  </si>
  <si>
    <t>Основное мероприятие 1.35. Ремонт системы ХВС, ГВС, ВК и системы электроснабжения МДОУ «Детский сад № 42», расположенного по адресу Иркутская обл. г. Усолье-Сибирское, ул.Толбухина,13.</t>
  </si>
  <si>
    <t>Основное мероприятие 1.36. Капитальный ремонт туалетов 1,2 этажей МДОУ «Детский сад № 6», расположенного по адресу Иркутская обл. г. Усолье-Сибирское, пр.Космонавтов,6.</t>
  </si>
  <si>
    <t>Основное мероприятие 1.37. Замена ограждения по периметру МДОУ «Детский сад № 6», расположенного по адресу Иркутская обл. г. Усолье-Сибирское, пр. Космонавтов,6.</t>
  </si>
  <si>
    <t>Основное мероприятие 1.38. Капитальный ремонт системы отопления, водоотведения, горячего и холодного водоснабжения МДОУ «Детский сад № 1», расположенного по адресу Иркутская обл. г. Усолье-Сибирское, пр. Космонавтов 1А.</t>
  </si>
  <si>
    <t xml:space="preserve"> Основное мероприятие 1.39. Проведение антитеррористических мероприятий в дошкольных образовательных учреждениях</t>
  </si>
  <si>
    <r>
      <rPr>
        <i/>
        <sz val="11"/>
        <color theme="1"/>
        <rFont val="Times New Roman"/>
        <family val="1"/>
        <charset val="204"/>
      </rPr>
      <t>Целевой показатель 3.</t>
    </r>
    <r>
      <rPr>
        <sz val="11"/>
        <color theme="1"/>
        <rFont val="Times New Roman"/>
        <family val="1"/>
        <charset val="204"/>
      </rPr>
      <t xml:space="preserve"> 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</si>
  <si>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                  Удельный вес числа общеобразовательных учреждений, в которых проведен капитальный ремонт в общем числе общеобразовательных учреждений, здания которых требуют капитального ремонта (%)</t>
    </r>
  </si>
  <si>
    <t xml:space="preserve">Основное мероприятие 2.24. Приобретение средств обучения и воспитания, необходимых для оснащения учебных кабинетов МБОУ "СОШ № 5" </t>
  </si>
  <si>
    <t>Основное мероприятие 2.25. Приобретение средств обучения и воспитания, необходимых для оснащения учебных кабинетов МБОУ СОШ №16, расположенного по адресу Иркутская обл. г. Усолье-Сибирское, ул. Луначарского 31А</t>
  </si>
  <si>
    <t>Основное мероприятие 2.26. Капитальный ремонт системы отопления МБОУ СОШ №17, расположенного по адресу Иркутская обл. г. Усолье-Сибирское, ул. Толбухина, 52</t>
  </si>
  <si>
    <t>Основное мероприятие 2.29. Капитальный ремонт систем холодного и горячего водоснабжения и водоотведения» МБОУ СОШ №13, расположенного по адресу Иркутская обл. г. Усолье-Сибирское, ул.Луначарского 31</t>
  </si>
  <si>
    <t>Основное мероприятие 2.30. Выборочный капитальный ремонт системы отопления МБОУ ООШ №8 имени А.А. Разгуляева, расположенного по адресу Иркутская обл. г. Усолье-Сибирское, ул. Крупской,37</t>
  </si>
  <si>
    <t>Основное мероприятие 2.31. Выборочный капитальный ремонт системы отопления, индивидуального теплового пункта МБОУ «Гимназия №9», расположенной по адресу Иркутская обл. г. Усолье-Сибирское, ул. Интернациональная, 81</t>
  </si>
  <si>
    <t>Основное мероприятие 2.32. Замена оконных блоков МБОУ СОШ №2, расположенного по адресу Иркутская обл. г. Усолье-Сибирское, пр. Фестивальный, 11</t>
  </si>
  <si>
    <t>Основное мероприятие 2.33. Приобретение средств обучения и воспитания, необходимых для оснащения учебных кабинетов МБОУ «Гимназия № 1», расположенного по адресу Иркутская обл. г. Усолье-Сибирское, ул. Толбухина,21</t>
  </si>
  <si>
    <t>Основное мероприятие 2.34. Приобретение средств обучения и воспитания, необходимых для оснащения учебных кабинетов МБОУ «Гимназия № 9», расположенного по адресу Иркутская обл. г. Усолье-Сибирское, ул. Интернацтональная, 81</t>
  </si>
  <si>
    <t>Основное мероприятие 2.35. Приобретение средств обучения и воспитания, необходимых для оснащения учебных кабинетов МБОУ «СОШ № 13», расположенного по адресу Иркутская обл. г. Усолье-Сибирское, ул. Луначарского, 31</t>
  </si>
  <si>
    <t>Основное мероприятие 2.36. Приобретение стеллажей для библиотеки МБОУ "Гимназия № 9"</t>
  </si>
  <si>
    <t>Основное мероприятие  2.37. Проведение антитеррористических мероприятий в образовательных учреждениях</t>
  </si>
  <si>
    <t>Основное мероприятие 3.9. Обустройство хоккейного корта, расположенного в районе пр-та Красных партизан,42</t>
  </si>
  <si>
    <r>
      <rPr>
        <i/>
        <sz val="11"/>
        <color theme="1"/>
        <rFont val="Times New Roman"/>
        <family val="1"/>
        <charset val="204"/>
      </rPr>
      <t xml:space="preserve">Целевой показатель 1. </t>
    </r>
    <r>
      <rPr>
        <sz val="11"/>
        <color theme="1"/>
        <rFont val="Times New Roman"/>
        <family val="1"/>
        <charset val="204"/>
      </rPr>
      <t xml:space="preserve">                         Доля детей, получающих услуги дополнительного образования, в общей численности детей в возрасте 5-18 лет (%)</t>
    </r>
  </si>
  <si>
    <t>Основное мероприятие 3.10. Обеспечение функционирования системы персонифицированного финансирования дополнительного образования детей</t>
  </si>
  <si>
    <r>
      <rPr>
        <i/>
        <sz val="11"/>
        <color theme="1"/>
        <rFont val="Times New Roman"/>
        <family val="1"/>
        <charset val="204"/>
      </rPr>
      <t xml:space="preserve">Целевой показатель 5.  </t>
    </r>
    <r>
      <rPr>
        <sz val="11"/>
        <color theme="1"/>
        <rFont val="Times New Roman"/>
        <family val="1"/>
        <charset val="204"/>
      </rPr>
      <t xml:space="preserve">         Количество услуг психолого – педагогической, методической и консультативной помощи родителям (законным представителям) детей, а также гражданам, желающим принять на воспитание в свои семьи детей, оставшихся без попечения родителей (ед.)</t>
    </r>
  </si>
  <si>
    <r>
      <rPr>
        <i/>
        <sz val="11"/>
        <color theme="1"/>
        <rFont val="Times New Roman"/>
        <family val="1"/>
        <charset val="204"/>
      </rPr>
      <t>Целевой показатель 7.</t>
    </r>
    <r>
      <rPr>
        <sz val="11"/>
        <color theme="1"/>
        <rFont val="Times New Roman"/>
        <family val="1"/>
        <charset val="204"/>
      </rPr>
      <t xml:space="preserve">                            Доступность дошкольного образования для детей в возрасте до трех лет (%)</t>
    </r>
  </si>
  <si>
    <t>Основное мероприятие 1.40. Строительство "Детский сад на 140 мест в г. Усолье-Сибирское, ул. Суворова, 11А"</t>
  </si>
  <si>
    <t>Основное мероприятие  2.39. Приобретение учебников и учебных пособий, а так же учебно-методических материалов</t>
  </si>
  <si>
    <t>Основное мероприятие  2.38. «Капитальный ремонт и оснащение средствами обучения и воспитания МБОУ «СОШ №6» по адресу: Иркутская область, город Усолье-Сибирское, ул. Коростова, 35».</t>
  </si>
  <si>
    <t>Основное мероприятие 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</si>
  <si>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 xml:space="preserve">  -</t>
  </si>
  <si>
    <r>
      <rPr>
        <i/>
        <sz val="11"/>
        <color theme="1"/>
        <rFont val="Times New Roman"/>
        <family val="1"/>
        <charset val="204"/>
      </rPr>
      <t xml:space="preserve">Целевой показатель 8.                 </t>
    </r>
    <r>
      <rPr>
        <sz val="11"/>
        <color theme="1"/>
        <rFont val="Times New Roman"/>
        <family val="1"/>
        <charset val="204"/>
      </rPr>
      <t>Количество общеобразовательных организаций, обеспеченных учебниками и учебными пособиями, а также учебно-методическими материалами, необходимыми для реализации образовательных программ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</si>
  <si>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9.                 </t>
    </r>
    <r>
      <rPr>
        <sz val="11"/>
        <color theme="1"/>
        <rFont val="Times New Roman"/>
        <family val="1"/>
        <charset val="204"/>
      </rPr>
      <t>Количество объектов, в которых выполнены мероприятия по капитальному ремонту спортивных площадок (стадионов) и (или) благоустройству территорий муниципальных общеобразовательных организаций в городе Усолье-Сибирское, в которых созданы школьные спортивные клубы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</si>
  <si>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10.                 </t>
    </r>
    <r>
      <rPr>
        <sz val="11"/>
        <color theme="1"/>
        <rFont val="Times New Roman"/>
        <family val="1"/>
        <charset val="204"/>
      </rPr>
      <t>Доля  общеобразовательных организаций, в которых введена должность советник директора по взаимодействию с детскимиобщественными объединениями в государственных и муниципальных организациях города Усолье-Сибирское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</si>
  <si>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8.  </t>
    </r>
    <r>
      <rPr>
        <sz val="11"/>
        <color theme="1"/>
        <rFont val="Times New Roman"/>
        <family val="1"/>
        <charset val="204"/>
      </rPr>
      <t>Количество общеобразовательных организаций, обеспеченных учебниками и учебными пособиями, а также учебно-методическими материалами, необходимыми для реализации образовательных программ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</si>
  <si>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10.  </t>
    </r>
    <r>
      <rPr>
        <sz val="11"/>
        <color theme="1"/>
        <rFont val="Times New Roman"/>
        <family val="1"/>
        <charset val="204"/>
      </rPr>
      <t xml:space="preserve">                   Доля  общеобразовательных организаций, в которых введена должность советник директора по взаимодействию с детскимиобщественными объединениями в государственных и муниципальных организациях города Усолье-Сибирское  (%)</t>
    </r>
  </si>
  <si>
    <t>-</t>
  </si>
  <si>
    <t>Основное мероприятие 2.11. «МБОУ СОШ №6 г. Усолье-Сибирское Благоустройство территории и оборудование спортивных площадок (школьных стадионов)</t>
  </si>
  <si>
    <r>
      <rPr>
        <i/>
        <sz val="11"/>
        <color theme="1"/>
        <rFont val="Times New Roman"/>
        <family val="1"/>
        <charset val="204"/>
      </rPr>
      <t xml:space="preserve">Целевой показатель 9.    </t>
    </r>
    <r>
      <rPr>
        <sz val="11"/>
        <color theme="1"/>
        <rFont val="Times New Roman"/>
        <family val="1"/>
        <charset val="204"/>
      </rPr>
      <t xml:space="preserve">                 Количество объектов, в которых выполнены мероприятия по капитальному ремонту спортивных площадок (стадионов) и (или) благоустройству территорий муниципальных общеобразовательных организаций в городе Усолье-Сибирское, в которых созданы школьные спортивные клубы</t>
    </r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</si>
  <si>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</si>
  <si>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Основное мероприятие 1.14.     «Приобретение мебели в муниципальные бюджетные дошкольные образовательные учреждения»</t>
  </si>
  <si>
    <t>Основное мероприятие 1.17. «Выборочный капитальный ремонт МБДОУ «Детский сад №22»,  по адресу: Иркутская область, город Усолье-Сибирское, проспект Космонавтов, 21А.»</t>
  </si>
  <si>
    <t>Основное мероприятие 2.17. Выборочный капитальный ремонт здания МБОУ СОШ № 3,  по адресу: Иркутская область, город Усолье-Сибирское, Комсомольский проспект, дом 40.</t>
  </si>
  <si>
    <t>Основное мероприятие 2.18. Капитальный ремонт МБОУ «СОШ № 6», по адресу Иркутская область, город Усолье-Сибирское, ул. Коростова,35 (благоустройство территории).</t>
  </si>
  <si>
    <t>Основное мероприятие 2.23. Капитальный ремонт системы отопления и оснащения средствами обучения и воспитания  МБОУ «СОШ №10», расположенного Иркутская обл. г. Усолье-Сибирское, проезд Серегина, 34.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</si>
  <si>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блоков).</t>
  </si>
  <si>
    <t>Основное мероприятие 2.28. Капитальный ремонт и оснащение средствами обучения и воспитания МБОУ "СОШ № 13" по адресу: Иркутская область, город Усолье-Сибирское, улица Луначарского, 31 (замена оконных блоков в нежилых зданиях школы, мастерских).</t>
  </si>
  <si>
    <t>Основное мероприятие  2.38.1. «Капитальный ремонт МБОУ «СОШ №6» по адресу: Иркутская область, город Усолье-Сибирское, ул. Коростова, 35 (благоустройство территории и оборудования спортивных площадок (школьный стадион)</t>
  </si>
  <si>
    <t>Целевые средства</t>
  </si>
  <si>
    <t>Основное мероприятие 1.41. Современная спортивно-игровая площадка для дошколят (МБДОУ «Детский сад № 42») в рамках реализации на территории инициативных проектов, выдвигаемых для получения финансовой поддержки из бюджета Иркутской области</t>
  </si>
  <si>
    <t>Основное мероприятие 1.42. Умный пешеход (МБДОУ «Детский сад № 33»)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</si>
  <si>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1.43. Детский сад - территория творчества и развития (МБДОУ «Детский сад № 35») в рамках реализации инициативных проектов, выдвигаемых для получения финансовой поддержки из бюджета Иркутской области</t>
  </si>
  <si>
    <t>Целевой показатель 3. Количество дошкольных организаций, реализующих инициативные проекты на территории города Усолье-Сибирское (ед.)</t>
  </si>
  <si>
    <t>Основное мероприятие 2.41. Коворкинг - центр (мобильный актовый зал) (МБОУ «Лицей №1»)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</si>
  <si>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2.42. Организация детских спортивных площадок «Доступный спорт семьи каждому» (МБОУ «СОШ №15»)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</si>
  <si>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2.43. Спорт сегодня - здоровье всегда! (МБОУ «СОШ №5») 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</si>
  <si>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2.44. Аллея выпускников (благоустройство школьной территории) (МБОУ «СОШ №13»)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</si>
  <si>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2.45. Через призму времени (МБОУ «СОШ №6») 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</si>
  <si>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2.46. Поколение ЭКОбудущее (МБОУ «Гимназия №1»)  в рамках реализации инициативных проектов, выдвигаемых для получения финансовой поддержки из бюджета Иркутской области</t>
  </si>
  <si>
    <r>
      <rPr>
        <i/>
        <sz val="11"/>
        <color theme="1"/>
        <rFont val="Times New Roman"/>
        <family val="1"/>
        <charset val="204"/>
      </rPr>
      <t>Целевой показатель 11.</t>
    </r>
    <r>
      <rPr>
        <sz val="11"/>
        <color theme="1"/>
        <rFont val="Times New Roman"/>
        <family val="1"/>
        <charset val="204"/>
      </rPr>
      <t xml:space="preserve"> Количество общеобразовательных организаций, реализующих инициативные проекты на территории города Усолье-Сибирское.</t>
    </r>
  </si>
  <si>
    <r>
      <rPr>
        <i/>
        <sz val="11"/>
        <color theme="1"/>
        <rFont val="Times New Roman"/>
        <family val="1"/>
        <charset val="204"/>
      </rPr>
      <t>Целевой показатель 11</t>
    </r>
    <r>
      <rPr>
        <sz val="11"/>
        <color theme="1"/>
        <rFont val="Times New Roman"/>
        <family val="1"/>
        <charset val="204"/>
      </rPr>
      <t>. Количество общеобразовательных организаций, реализующих инициативные проекты на территории города Усолье-Сибирское.</t>
    </r>
  </si>
  <si>
    <t>Основное мероприятие 3.11. Современный инвентарь для сдачи норм ГТО - мотивация и успех детей молодежи, взрослого населения города к участию в комплексных программах ГТО (МБУДО «ДЮСШ №1») в рамках реализации инициативных проектов, выдвигаемых для получения финансовой поддержки из бюджета Иркутской области</t>
  </si>
  <si>
    <r>
      <rPr>
        <i/>
        <sz val="11"/>
        <color theme="1"/>
        <rFont val="Times New Roman"/>
        <family val="1"/>
        <charset val="204"/>
      </rPr>
      <t xml:space="preserve">Целевой показатель 3. </t>
    </r>
    <r>
      <rPr>
        <sz val="11"/>
        <color theme="1"/>
        <rFont val="Times New Roman"/>
        <family val="1"/>
        <charset val="204"/>
      </rPr>
      <t xml:space="preserve">                         Количество организаций дополнительного образования, реализующих инициативные проекты/проекты народных инициатив на территории города Усолье-Сибирское (ед.)</t>
    </r>
  </si>
  <si>
    <t>Основное мероприятие 3.12. Приобретение баскетбольных стоек для МБУДО «ДЮСШ №1»</t>
  </si>
  <si>
    <t>Основное мероприятие 3.13. Приобретение микроавтобуса для МБУДО «ДДТ» (не менее 23 мест</t>
  </si>
  <si>
    <t>Основное мероприятие 4.5. «Укрепление материально-технической базы детского оздоровительного лагеря «Восток».</t>
  </si>
  <si>
    <t>Информация об изменениях объемов финансирования и целевых показателей муниципальной программы города Усолье-Сибирское "Развитие образования" на 2019-2026 годы 
за  2023 год</t>
  </si>
  <si>
    <t>Редакция программы от 08.02.2023 г. № 270-па (на начало отчетного периода)</t>
  </si>
  <si>
    <t>Подпрограмма 4 «Организация отдыха и занятости детей в каникулярное время» на 2019-2026 годы</t>
  </si>
  <si>
    <t xml:space="preserve"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</t>
  </si>
  <si>
    <t xml:space="preserve">Подпрограмма 2 «Развитие начального общего, основного общего, среднего общего образования 
города Усолье-Сибирское» на 2019-2026 годы
</t>
  </si>
  <si>
    <t>Муниципальная программа города Усолье-Сибирское «Развитие образования» на 2019-2026 годы</t>
  </si>
  <si>
    <t>Редакция программы от 22.02.2024 г. № 778-па  (на конец отчетного периода)</t>
  </si>
  <si>
    <t>Подпрограмма 1 «Развитие дошкольного образования города Усолье-Сибирское» на 2019-2026 годы</t>
  </si>
  <si>
    <t>Подпрограмма 3 «Развитие дополнительного образования города Усолье-Сибирское» на 2019-2026 годы</t>
  </si>
  <si>
    <t>Целевой показатель 3.                          Количество организаций дополнительного образования, реализующих инициативные проекты/проекты народных инициатив на территории города Усолье-Сибирское (ед.)</t>
  </si>
  <si>
    <r>
      <rPr>
        <i/>
        <sz val="11"/>
        <color theme="1"/>
        <rFont val="Times New Roman"/>
        <family val="1"/>
        <charset val="204"/>
      </rPr>
      <t>Целевой показатель 3</t>
    </r>
    <r>
      <rPr>
        <sz val="11"/>
        <color theme="1"/>
        <rFont val="Times New Roman"/>
        <family val="1"/>
        <charset val="204"/>
      </rPr>
      <t xml:space="preserve">.                   Количество дошкольных организаций, реализующих инициативные проекты на территории города Усолье-Сибирское (ед.)         </t>
    </r>
  </si>
  <si>
    <r>
      <rPr>
        <i/>
        <sz val="11"/>
        <color theme="1"/>
        <rFont val="Times New Roman"/>
        <family val="1"/>
        <charset val="204"/>
      </rPr>
      <t>Целевой показатель 11</t>
    </r>
    <r>
      <rPr>
        <sz val="11"/>
        <color theme="1"/>
        <rFont val="Times New Roman"/>
        <family val="1"/>
        <charset val="204"/>
      </rPr>
      <t>.                          Количество общеобразовательных организаций, реализующих инициативные проекты на территории города Усолье-Сибирское (ед.)</t>
    </r>
  </si>
  <si>
    <t>Подпрограмма 6. «Обеспечение условий реализации национального проекта «Образование» на муниципальном уровне»                            на 2020-2026 годы</t>
  </si>
  <si>
    <t xml:space="preserve">                         И.о. мэра города                                                          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</si>
</sst>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right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9"/>
  <sheetViews>
    <sheetView tabSelected="1" view="pageBreakPreview" topLeftCell="A4" zoomScale="98" zoomScaleNormal="100" zoomScaleSheetLayoutView="98" workbookViewId="0">
      <selection activeCell="D12" sqref="D12"/>
    </sheetView>
  </sheetViews>
  <sheetFormatPr defaultRowHeight="15" x14ac:dyDescent="0.25"/>
  <cols>
    <col min="1" max="1" width="32.85546875" style="18" customWidth="1"/>
    <col min="2" max="2" width="34.42578125" style="1" customWidth="1"/>
    <col min="3" max="3" width="26" style="1" customWidth="1"/>
    <col min="4" max="4" width="29.28515625" style="65" customWidth="1"/>
    <col min="5" max="5" width="9.140625" style="1"/>
    <col min="6" max="6" width="13.7109375" style="1" bestFit="1" customWidth="1"/>
    <col min="7" max="7" width="12.5703125" style="1" bestFit="1" customWidth="1"/>
    <col min="8" max="8" width="16.140625" style="1" bestFit="1" customWidth="1"/>
    <col min="9" max="9" width="16.5703125" style="1" customWidth="1"/>
    <col min="10" max="16384" width="9.140625" style="1"/>
  </cols>
  <sheetData>
    <row r="1" spans="1:12" ht="15.75" x14ac:dyDescent="0.25">
      <c r="D1" s="92" t="s">
        <v>93</v>
      </c>
      <c r="K1" s="94"/>
      <c r="L1" s="94"/>
    </row>
    <row r="2" spans="1:12" ht="15.75" x14ac:dyDescent="0.25">
      <c r="D2" s="92"/>
      <c r="H2" s="3"/>
    </row>
    <row r="3" spans="1:12" ht="80.25" customHeight="1" x14ac:dyDescent="0.25">
      <c r="A3" s="96" t="s">
        <v>218</v>
      </c>
      <c r="B3" s="96"/>
      <c r="C3" s="96"/>
      <c r="D3" s="96"/>
      <c r="E3" s="8"/>
      <c r="F3" s="8"/>
      <c r="G3" s="8"/>
      <c r="H3" s="8"/>
      <c r="I3" s="8"/>
      <c r="J3" s="8"/>
      <c r="K3" s="8"/>
    </row>
    <row r="4" spans="1:12" ht="52.5" customHeight="1" x14ac:dyDescent="0.25">
      <c r="A4" s="95" t="s">
        <v>3</v>
      </c>
      <c r="B4" s="95" t="s">
        <v>4</v>
      </c>
      <c r="C4" s="98" t="s">
        <v>5</v>
      </c>
      <c r="D4" s="98"/>
      <c r="E4" s="4"/>
      <c r="F4" s="4"/>
      <c r="G4" s="4"/>
      <c r="H4" s="4"/>
      <c r="I4" s="4"/>
      <c r="J4" s="4"/>
      <c r="K4" s="4"/>
    </row>
    <row r="5" spans="1:12" ht="78.75" customHeight="1" x14ac:dyDescent="0.25">
      <c r="A5" s="95"/>
      <c r="B5" s="95"/>
      <c r="C5" s="5" t="s">
        <v>219</v>
      </c>
      <c r="D5" s="67" t="s">
        <v>224</v>
      </c>
    </row>
    <row r="6" spans="1:12" x14ac:dyDescent="0.25">
      <c r="A6" s="6">
        <v>1</v>
      </c>
      <c r="B6" s="6">
        <v>2</v>
      </c>
      <c r="C6" s="6">
        <v>3</v>
      </c>
      <c r="D6" s="58">
        <v>4</v>
      </c>
    </row>
    <row r="7" spans="1:12" ht="26.25" customHeight="1" x14ac:dyDescent="0.25">
      <c r="A7" s="99" t="s">
        <v>223</v>
      </c>
      <c r="B7" s="7" t="s">
        <v>2</v>
      </c>
      <c r="C7" s="15">
        <f>C9+C10+C11</f>
        <v>1942766544.8799999</v>
      </c>
      <c r="D7" s="59">
        <f>D8+D9+D10+D11</f>
        <v>2230325602.5</v>
      </c>
    </row>
    <row r="8" spans="1:12" ht="26.25" customHeight="1" x14ac:dyDescent="0.25">
      <c r="A8" s="100"/>
      <c r="B8" s="7" t="s">
        <v>200</v>
      </c>
      <c r="C8" s="15">
        <v>0</v>
      </c>
      <c r="D8" s="59">
        <v>2099500</v>
      </c>
    </row>
    <row r="9" spans="1:12" x14ac:dyDescent="0.25">
      <c r="A9" s="100"/>
      <c r="B9" s="9" t="s">
        <v>1</v>
      </c>
      <c r="C9" s="15">
        <v>318854466.88</v>
      </c>
      <c r="D9" s="59">
        <v>400185798.31999999</v>
      </c>
    </row>
    <row r="10" spans="1:12" x14ac:dyDescent="0.25">
      <c r="A10" s="100"/>
      <c r="B10" s="21" t="s">
        <v>11</v>
      </c>
      <c r="C10" s="15">
        <v>1517853829.99</v>
      </c>
      <c r="D10" s="59">
        <v>1692961430.4400001</v>
      </c>
    </row>
    <row r="11" spans="1:12" x14ac:dyDescent="0.25">
      <c r="A11" s="100"/>
      <c r="B11" s="9" t="s">
        <v>94</v>
      </c>
      <c r="C11" s="15">
        <v>106058248.01000001</v>
      </c>
      <c r="D11" s="59">
        <v>135078873.74000001</v>
      </c>
    </row>
    <row r="12" spans="1:12" ht="90" customHeight="1" x14ac:dyDescent="0.25">
      <c r="A12" s="100"/>
      <c r="B12" s="14" t="s">
        <v>6</v>
      </c>
      <c r="C12" s="11">
        <v>100</v>
      </c>
      <c r="D12" s="13">
        <v>79.900000000000006</v>
      </c>
    </row>
    <row r="13" spans="1:12" ht="90" customHeight="1" x14ac:dyDescent="0.25">
      <c r="A13" s="100"/>
      <c r="B13" s="14" t="s">
        <v>7</v>
      </c>
      <c r="C13" s="10">
        <v>99.7</v>
      </c>
      <c r="D13" s="13">
        <v>99.7</v>
      </c>
    </row>
    <row r="14" spans="1:12" ht="77.25" customHeight="1" x14ac:dyDescent="0.25">
      <c r="A14" s="100"/>
      <c r="B14" s="14" t="s">
        <v>8</v>
      </c>
      <c r="C14" s="10">
        <v>79.5</v>
      </c>
      <c r="D14" s="13">
        <v>68</v>
      </c>
    </row>
    <row r="15" spans="1:12" ht="77.25" customHeight="1" x14ac:dyDescent="0.25">
      <c r="A15" s="100"/>
      <c r="B15" s="20" t="s">
        <v>95</v>
      </c>
      <c r="C15" s="10">
        <v>15.8</v>
      </c>
      <c r="D15" s="13">
        <v>18.399999999999999</v>
      </c>
    </row>
    <row r="16" spans="1:12" ht="78" customHeight="1" x14ac:dyDescent="0.25">
      <c r="A16" s="101"/>
      <c r="B16" s="14" t="s">
        <v>96</v>
      </c>
      <c r="C16" s="10">
        <v>100</v>
      </c>
      <c r="D16" s="12">
        <v>100</v>
      </c>
    </row>
    <row r="17" spans="1:9" ht="23.25" customHeight="1" x14ac:dyDescent="0.25">
      <c r="A17" s="99" t="s">
        <v>225</v>
      </c>
      <c r="B17" s="7" t="s">
        <v>2</v>
      </c>
      <c r="C17" s="15">
        <f>C19+C20</f>
        <v>767165096.58000004</v>
      </c>
      <c r="D17" s="59">
        <f>D18+D19+D20</f>
        <v>877509173.89999998</v>
      </c>
    </row>
    <row r="18" spans="1:9" ht="23.25" customHeight="1" x14ac:dyDescent="0.25">
      <c r="A18" s="100"/>
      <c r="B18" s="7" t="s">
        <v>200</v>
      </c>
      <c r="C18" s="15">
        <v>0</v>
      </c>
      <c r="D18" s="59">
        <v>622500</v>
      </c>
    </row>
    <row r="19" spans="1:9" ht="20.25" customHeight="1" x14ac:dyDescent="0.25">
      <c r="A19" s="100"/>
      <c r="B19" s="5" t="s">
        <v>1</v>
      </c>
      <c r="C19" s="15">
        <v>43134796.579999998</v>
      </c>
      <c r="D19" s="59">
        <v>72190848.900000006</v>
      </c>
      <c r="H19" s="2">
        <f>C25+C29+C33+C37+C41+C45+C49+C53+C57+C61+C65+C69+C73+C81+G41</f>
        <v>43585379.729999997</v>
      </c>
      <c r="I19" s="2">
        <f>D25+D29+D33+D37+D41+D45+D49+D53+D57+D61+D65+D69+D73+D81</f>
        <v>71260473.899999991</v>
      </c>
    </row>
    <row r="20" spans="1:9" x14ac:dyDescent="0.25">
      <c r="A20" s="100"/>
      <c r="B20" s="5" t="s">
        <v>11</v>
      </c>
      <c r="C20" s="15">
        <v>724030300</v>
      </c>
      <c r="D20" s="59">
        <v>804695825</v>
      </c>
    </row>
    <row r="21" spans="1:9" ht="93" customHeight="1" x14ac:dyDescent="0.25">
      <c r="A21" s="100"/>
      <c r="B21" s="14" t="s">
        <v>9</v>
      </c>
      <c r="C21" s="11">
        <v>100</v>
      </c>
      <c r="D21" s="13">
        <v>79.900000000000006</v>
      </c>
      <c r="H21" s="2"/>
      <c r="I21" s="2"/>
    </row>
    <row r="22" spans="1:9" ht="122.25" customHeight="1" x14ac:dyDescent="0.25">
      <c r="A22" s="100"/>
      <c r="B22" s="14" t="s">
        <v>10</v>
      </c>
      <c r="C22" s="11">
        <v>40</v>
      </c>
      <c r="D22" s="13">
        <v>33.299999999999997</v>
      </c>
      <c r="H22" s="2"/>
    </row>
    <row r="23" spans="1:9" ht="89.25" customHeight="1" x14ac:dyDescent="0.25">
      <c r="A23" s="101"/>
      <c r="B23" s="66" t="s">
        <v>228</v>
      </c>
      <c r="C23" s="11" t="s">
        <v>188</v>
      </c>
      <c r="D23" s="12">
        <v>3</v>
      </c>
      <c r="H23" s="2"/>
    </row>
    <row r="24" spans="1:9" ht="23.25" customHeight="1" x14ac:dyDescent="0.25">
      <c r="A24" s="83" t="s">
        <v>58</v>
      </c>
      <c r="B24" s="7" t="s">
        <v>2</v>
      </c>
      <c r="C24" s="16">
        <f>C25+C26</f>
        <v>759188579.73000002</v>
      </c>
      <c r="D24" s="17">
        <f>D25+D26</f>
        <v>856443070.40999997</v>
      </c>
    </row>
    <row r="25" spans="1:9" ht="23.25" customHeight="1" x14ac:dyDescent="0.25">
      <c r="A25" s="83"/>
      <c r="B25" s="5" t="s">
        <v>1</v>
      </c>
      <c r="C25" s="16">
        <v>42257379.729999997</v>
      </c>
      <c r="D25" s="17">
        <v>62711970.409999996</v>
      </c>
    </row>
    <row r="26" spans="1:9" ht="21.75" customHeight="1" x14ac:dyDescent="0.25">
      <c r="A26" s="83"/>
      <c r="B26" s="5" t="s">
        <v>11</v>
      </c>
      <c r="C26" s="16">
        <v>716931200</v>
      </c>
      <c r="D26" s="17">
        <v>793731100</v>
      </c>
    </row>
    <row r="27" spans="1:9" ht="89.25" customHeight="1" x14ac:dyDescent="0.25">
      <c r="A27" s="83"/>
      <c r="B27" s="14" t="s">
        <v>12</v>
      </c>
      <c r="C27" s="11">
        <v>100</v>
      </c>
      <c r="D27" s="13">
        <v>79.900000000000006</v>
      </c>
    </row>
    <row r="28" spans="1:9" x14ac:dyDescent="0.25">
      <c r="A28" s="88" t="s">
        <v>78</v>
      </c>
      <c r="B28" s="7" t="s">
        <v>2</v>
      </c>
      <c r="C28" s="16">
        <f>C29+C30</f>
        <v>0</v>
      </c>
      <c r="D28" s="17">
        <f>D29+D30</f>
        <v>0</v>
      </c>
    </row>
    <row r="29" spans="1:9" x14ac:dyDescent="0.25">
      <c r="A29" s="88"/>
      <c r="B29" s="5" t="s">
        <v>1</v>
      </c>
      <c r="C29" s="16">
        <v>0</v>
      </c>
      <c r="D29" s="17">
        <v>0</v>
      </c>
    </row>
    <row r="30" spans="1:9" x14ac:dyDescent="0.25">
      <c r="A30" s="88"/>
      <c r="B30" s="5" t="s">
        <v>11</v>
      </c>
      <c r="C30" s="16">
        <v>0</v>
      </c>
      <c r="D30" s="17">
        <v>0</v>
      </c>
    </row>
    <row r="31" spans="1:9" ht="90" x14ac:dyDescent="0.25">
      <c r="A31" s="88"/>
      <c r="B31" s="14" t="s">
        <v>13</v>
      </c>
      <c r="C31" s="11">
        <v>100</v>
      </c>
      <c r="D31" s="13">
        <v>79.900000000000006</v>
      </c>
    </row>
    <row r="32" spans="1:9" x14ac:dyDescent="0.25">
      <c r="A32" s="88" t="s">
        <v>79</v>
      </c>
      <c r="B32" s="7" t="s">
        <v>2</v>
      </c>
      <c r="C32" s="16">
        <f>C33+C34</f>
        <v>0</v>
      </c>
      <c r="D32" s="17">
        <f>D33+D34</f>
        <v>0</v>
      </c>
    </row>
    <row r="33" spans="1:7" x14ac:dyDescent="0.25">
      <c r="A33" s="88"/>
      <c r="B33" s="5" t="s">
        <v>1</v>
      </c>
      <c r="C33" s="16">
        <v>0</v>
      </c>
      <c r="D33" s="17">
        <v>0</v>
      </c>
    </row>
    <row r="34" spans="1:7" x14ac:dyDescent="0.25">
      <c r="A34" s="88"/>
      <c r="B34" s="5" t="s">
        <v>11</v>
      </c>
      <c r="C34" s="16">
        <v>0</v>
      </c>
      <c r="D34" s="17">
        <v>0</v>
      </c>
    </row>
    <row r="35" spans="1:7" ht="90" x14ac:dyDescent="0.25">
      <c r="A35" s="88"/>
      <c r="B35" s="14" t="s">
        <v>14</v>
      </c>
      <c r="C35" s="11">
        <v>100</v>
      </c>
      <c r="D35" s="13">
        <v>79.900000000000006</v>
      </c>
    </row>
    <row r="36" spans="1:7" x14ac:dyDescent="0.25">
      <c r="A36" s="83" t="s">
        <v>191</v>
      </c>
      <c r="B36" s="7" t="s">
        <v>2</v>
      </c>
      <c r="C36" s="16">
        <f>C37+C38</f>
        <v>0</v>
      </c>
      <c r="D36" s="17">
        <f>D37+D38</f>
        <v>8548503.4900000002</v>
      </c>
    </row>
    <row r="37" spans="1:7" x14ac:dyDescent="0.25">
      <c r="A37" s="83"/>
      <c r="B37" s="5" t="s">
        <v>1</v>
      </c>
      <c r="C37" s="17">
        <v>0</v>
      </c>
      <c r="D37" s="17">
        <v>8548503.4900000002</v>
      </c>
    </row>
    <row r="38" spans="1:7" x14ac:dyDescent="0.25">
      <c r="A38" s="83"/>
      <c r="B38" s="5" t="s">
        <v>11</v>
      </c>
      <c r="C38" s="16">
        <v>0</v>
      </c>
      <c r="D38" s="17">
        <v>0</v>
      </c>
    </row>
    <row r="39" spans="1:7" ht="120" x14ac:dyDescent="0.25">
      <c r="A39" s="83"/>
      <c r="B39" s="14" t="s">
        <v>15</v>
      </c>
      <c r="C39" s="11">
        <v>40</v>
      </c>
      <c r="D39" s="13">
        <v>33.299999999999997</v>
      </c>
    </row>
    <row r="40" spans="1:7" x14ac:dyDescent="0.25">
      <c r="A40" s="83" t="s">
        <v>59</v>
      </c>
      <c r="B40" s="7" t="s">
        <v>2</v>
      </c>
      <c r="C40" s="16">
        <f>C41+C42</f>
        <v>0</v>
      </c>
      <c r="D40" s="17">
        <f>D41+D42</f>
        <v>0</v>
      </c>
    </row>
    <row r="41" spans="1:7" x14ac:dyDescent="0.25">
      <c r="A41" s="83"/>
      <c r="B41" s="5" t="s">
        <v>1</v>
      </c>
      <c r="C41" s="16">
        <v>0</v>
      </c>
      <c r="D41" s="17">
        <v>0</v>
      </c>
      <c r="G41" s="1">
        <v>1328000</v>
      </c>
    </row>
    <row r="42" spans="1:7" x14ac:dyDescent="0.25">
      <c r="A42" s="83"/>
      <c r="B42" s="5" t="s">
        <v>11</v>
      </c>
      <c r="C42" s="16">
        <v>0</v>
      </c>
      <c r="D42" s="17">
        <v>0</v>
      </c>
      <c r="G42" s="1">
        <v>7705600</v>
      </c>
    </row>
    <row r="43" spans="1:7" ht="120" x14ac:dyDescent="0.25">
      <c r="A43" s="83"/>
      <c r="B43" s="14" t="s">
        <v>16</v>
      </c>
      <c r="C43" s="11">
        <v>40</v>
      </c>
      <c r="D43" s="13">
        <v>33.299999999999997</v>
      </c>
    </row>
    <row r="44" spans="1:7" x14ac:dyDescent="0.25">
      <c r="A44" s="83" t="s">
        <v>80</v>
      </c>
      <c r="B44" s="7" t="s">
        <v>2</v>
      </c>
      <c r="C44" s="16">
        <f>C45+C46</f>
        <v>0</v>
      </c>
      <c r="D44" s="17">
        <f>D45+D46</f>
        <v>0</v>
      </c>
    </row>
    <row r="45" spans="1:7" x14ac:dyDescent="0.25">
      <c r="A45" s="83"/>
      <c r="B45" s="5" t="s">
        <v>1</v>
      </c>
      <c r="C45" s="16">
        <v>0</v>
      </c>
      <c r="D45" s="17">
        <v>0</v>
      </c>
    </row>
    <row r="46" spans="1:7" x14ac:dyDescent="0.25">
      <c r="A46" s="83"/>
      <c r="B46" s="5" t="s">
        <v>0</v>
      </c>
      <c r="C46" s="16">
        <v>0</v>
      </c>
      <c r="D46" s="17">
        <v>0</v>
      </c>
    </row>
    <row r="47" spans="1:7" ht="120" x14ac:dyDescent="0.25">
      <c r="A47" s="83"/>
      <c r="B47" s="14" t="s">
        <v>17</v>
      </c>
      <c r="C47" s="11">
        <v>40</v>
      </c>
      <c r="D47" s="13">
        <v>33.299999999999997</v>
      </c>
    </row>
    <row r="48" spans="1:7" x14ac:dyDescent="0.25">
      <c r="A48" s="83" t="s">
        <v>60</v>
      </c>
      <c r="B48" s="7" t="s">
        <v>2</v>
      </c>
      <c r="C48" s="16">
        <f>C49+C50</f>
        <v>0</v>
      </c>
      <c r="D48" s="17">
        <f>D49+D50</f>
        <v>0</v>
      </c>
    </row>
    <row r="49" spans="1:4" x14ac:dyDescent="0.25">
      <c r="A49" s="83"/>
      <c r="B49" s="5" t="s">
        <v>1</v>
      </c>
      <c r="C49" s="16">
        <v>0</v>
      </c>
      <c r="D49" s="17">
        <v>0</v>
      </c>
    </row>
    <row r="50" spans="1:4" x14ac:dyDescent="0.25">
      <c r="A50" s="83"/>
      <c r="B50" s="5" t="s">
        <v>11</v>
      </c>
      <c r="C50" s="16">
        <v>0</v>
      </c>
      <c r="D50" s="17">
        <v>0</v>
      </c>
    </row>
    <row r="51" spans="1:4" ht="120" x14ac:dyDescent="0.25">
      <c r="A51" s="83"/>
      <c r="B51" s="14" t="s">
        <v>18</v>
      </c>
      <c r="C51" s="11">
        <v>40</v>
      </c>
      <c r="D51" s="13">
        <v>33.299999999999997</v>
      </c>
    </row>
    <row r="52" spans="1:4" x14ac:dyDescent="0.25">
      <c r="A52" s="83" t="s">
        <v>81</v>
      </c>
      <c r="B52" s="7" t="s">
        <v>2</v>
      </c>
      <c r="C52" s="16">
        <f>C53+C54</f>
        <v>0</v>
      </c>
      <c r="D52" s="17">
        <f>D53+D54</f>
        <v>0</v>
      </c>
    </row>
    <row r="53" spans="1:4" x14ac:dyDescent="0.25">
      <c r="A53" s="83"/>
      <c r="B53" s="5" t="s">
        <v>1</v>
      </c>
      <c r="C53" s="16">
        <v>0</v>
      </c>
      <c r="D53" s="17">
        <v>0</v>
      </c>
    </row>
    <row r="54" spans="1:4" x14ac:dyDescent="0.25">
      <c r="A54" s="83"/>
      <c r="B54" s="5" t="s">
        <v>11</v>
      </c>
      <c r="C54" s="16">
        <v>0</v>
      </c>
      <c r="D54" s="17">
        <v>0</v>
      </c>
    </row>
    <row r="55" spans="1:4" ht="120" x14ac:dyDescent="0.25">
      <c r="A55" s="83"/>
      <c r="B55" s="14" t="s">
        <v>19</v>
      </c>
      <c r="C55" s="11">
        <v>40</v>
      </c>
      <c r="D55" s="13">
        <v>33.299999999999997</v>
      </c>
    </row>
    <row r="56" spans="1:4" x14ac:dyDescent="0.25">
      <c r="A56" s="83" t="s">
        <v>61</v>
      </c>
      <c r="B56" s="7" t="s">
        <v>2</v>
      </c>
      <c r="C56" s="16">
        <f>C57+C58</f>
        <v>0</v>
      </c>
      <c r="D56" s="17">
        <f>D57+D58</f>
        <v>0</v>
      </c>
    </row>
    <row r="57" spans="1:4" ht="24" customHeight="1" x14ac:dyDescent="0.25">
      <c r="A57" s="83"/>
      <c r="B57" s="5" t="s">
        <v>1</v>
      </c>
      <c r="C57" s="16">
        <v>0</v>
      </c>
      <c r="D57" s="17">
        <v>0</v>
      </c>
    </row>
    <row r="58" spans="1:4" ht="28.5" customHeight="1" x14ac:dyDescent="0.25">
      <c r="A58" s="83"/>
      <c r="B58" s="5" t="s">
        <v>11</v>
      </c>
      <c r="C58" s="16">
        <v>0</v>
      </c>
      <c r="D58" s="17">
        <v>0</v>
      </c>
    </row>
    <row r="59" spans="1:4" ht="120" x14ac:dyDescent="0.25">
      <c r="A59" s="83"/>
      <c r="B59" s="14" t="s">
        <v>20</v>
      </c>
      <c r="C59" s="11">
        <v>40</v>
      </c>
      <c r="D59" s="13">
        <v>33.299999999999997</v>
      </c>
    </row>
    <row r="60" spans="1:4" x14ac:dyDescent="0.25">
      <c r="A60" s="83" t="s">
        <v>82</v>
      </c>
      <c r="B60" s="7" t="s">
        <v>2</v>
      </c>
      <c r="C60" s="16">
        <f>C61+C62</f>
        <v>0</v>
      </c>
      <c r="D60" s="17">
        <f>D61+D62</f>
        <v>0</v>
      </c>
    </row>
    <row r="61" spans="1:4" x14ac:dyDescent="0.25">
      <c r="A61" s="83"/>
      <c r="B61" s="5" t="s">
        <v>1</v>
      </c>
      <c r="C61" s="16">
        <v>0</v>
      </c>
      <c r="D61" s="17">
        <v>0</v>
      </c>
    </row>
    <row r="62" spans="1:4" x14ac:dyDescent="0.25">
      <c r="A62" s="83"/>
      <c r="B62" s="5" t="s">
        <v>11</v>
      </c>
      <c r="C62" s="16">
        <v>0</v>
      </c>
      <c r="D62" s="17">
        <v>0</v>
      </c>
    </row>
    <row r="63" spans="1:4" ht="120" x14ac:dyDescent="0.25">
      <c r="A63" s="83"/>
      <c r="B63" s="14" t="s">
        <v>21</v>
      </c>
      <c r="C63" s="11">
        <v>40</v>
      </c>
      <c r="D63" s="13">
        <v>33.299999999999997</v>
      </c>
    </row>
    <row r="64" spans="1:4" x14ac:dyDescent="0.25">
      <c r="A64" s="83" t="s">
        <v>62</v>
      </c>
      <c r="B64" s="7" t="s">
        <v>2</v>
      </c>
      <c r="C64" s="16">
        <f>C65+C66</f>
        <v>0</v>
      </c>
      <c r="D64" s="17">
        <f>D65+D66</f>
        <v>0</v>
      </c>
    </row>
    <row r="65" spans="1:7" x14ac:dyDescent="0.25">
      <c r="A65" s="83"/>
      <c r="B65" s="5" t="s">
        <v>1</v>
      </c>
      <c r="C65" s="16">
        <v>0</v>
      </c>
      <c r="D65" s="17">
        <v>0</v>
      </c>
    </row>
    <row r="66" spans="1:7" x14ac:dyDescent="0.25">
      <c r="A66" s="83"/>
      <c r="B66" s="5" t="s">
        <v>11</v>
      </c>
      <c r="C66" s="16">
        <v>0</v>
      </c>
      <c r="D66" s="17">
        <v>0</v>
      </c>
    </row>
    <row r="67" spans="1:7" ht="120" x14ac:dyDescent="0.25">
      <c r="A67" s="83"/>
      <c r="B67" s="14" t="s">
        <v>22</v>
      </c>
      <c r="C67" s="11">
        <v>40</v>
      </c>
      <c r="D67" s="13">
        <v>33.299999999999997</v>
      </c>
      <c r="G67" s="1" t="s">
        <v>97</v>
      </c>
    </row>
    <row r="68" spans="1:7" x14ac:dyDescent="0.25">
      <c r="A68" s="83" t="s">
        <v>63</v>
      </c>
      <c r="B68" s="7" t="s">
        <v>2</v>
      </c>
      <c r="C68" s="16">
        <f>C69+C70</f>
        <v>0</v>
      </c>
      <c r="D68" s="17">
        <f>D69+D70</f>
        <v>0</v>
      </c>
    </row>
    <row r="69" spans="1:7" x14ac:dyDescent="0.25">
      <c r="A69" s="83"/>
      <c r="B69" s="5" t="s">
        <v>1</v>
      </c>
      <c r="C69" s="16">
        <v>0</v>
      </c>
      <c r="D69" s="17">
        <v>0</v>
      </c>
    </row>
    <row r="70" spans="1:7" x14ac:dyDescent="0.25">
      <c r="A70" s="83"/>
      <c r="B70" s="5" t="s">
        <v>11</v>
      </c>
      <c r="C70" s="16">
        <v>0</v>
      </c>
      <c r="D70" s="17">
        <v>0</v>
      </c>
    </row>
    <row r="71" spans="1:7" ht="120" x14ac:dyDescent="0.25">
      <c r="A71" s="83"/>
      <c r="B71" s="14" t="s">
        <v>23</v>
      </c>
      <c r="C71" s="11">
        <v>40</v>
      </c>
      <c r="D71" s="13">
        <v>33.299999999999997</v>
      </c>
    </row>
    <row r="72" spans="1:7" x14ac:dyDescent="0.25">
      <c r="A72" s="83" t="s">
        <v>64</v>
      </c>
      <c r="B72" s="7" t="s">
        <v>2</v>
      </c>
      <c r="C72" s="16">
        <f>C73+C74</f>
        <v>0</v>
      </c>
      <c r="D72" s="17">
        <f>D73+D74</f>
        <v>0</v>
      </c>
    </row>
    <row r="73" spans="1:7" x14ac:dyDescent="0.25">
      <c r="A73" s="83"/>
      <c r="B73" s="5" t="s">
        <v>1</v>
      </c>
      <c r="C73" s="16">
        <v>0</v>
      </c>
      <c r="D73" s="17">
        <v>0</v>
      </c>
    </row>
    <row r="74" spans="1:7" x14ac:dyDescent="0.25">
      <c r="A74" s="83"/>
      <c r="B74" s="5" t="s">
        <v>11</v>
      </c>
      <c r="C74" s="16">
        <v>0</v>
      </c>
      <c r="D74" s="17">
        <v>0</v>
      </c>
    </row>
    <row r="75" spans="1:7" ht="120" x14ac:dyDescent="0.25">
      <c r="A75" s="83"/>
      <c r="B75" s="14" t="s">
        <v>24</v>
      </c>
      <c r="C75" s="11">
        <v>40</v>
      </c>
      <c r="D75" s="13">
        <v>33.299999999999997</v>
      </c>
    </row>
    <row r="76" spans="1:7" x14ac:dyDescent="0.25">
      <c r="A76" s="72" t="s">
        <v>192</v>
      </c>
      <c r="B76" s="23" t="s">
        <v>2</v>
      </c>
      <c r="C76" s="16">
        <f>C77+C78</f>
        <v>0</v>
      </c>
      <c r="D76" s="60">
        <v>0</v>
      </c>
    </row>
    <row r="77" spans="1:7" x14ac:dyDescent="0.25">
      <c r="A77" s="73"/>
      <c r="B77" s="23" t="s">
        <v>1</v>
      </c>
      <c r="C77" s="16">
        <v>0</v>
      </c>
      <c r="D77" s="60">
        <v>0</v>
      </c>
    </row>
    <row r="78" spans="1:7" x14ac:dyDescent="0.25">
      <c r="A78" s="73"/>
      <c r="B78" s="23" t="s">
        <v>0</v>
      </c>
      <c r="C78" s="16">
        <v>0</v>
      </c>
      <c r="D78" s="60">
        <v>0</v>
      </c>
    </row>
    <row r="79" spans="1:7" ht="131.25" customHeight="1" x14ac:dyDescent="0.25">
      <c r="A79" s="74"/>
      <c r="B79" s="22" t="s">
        <v>98</v>
      </c>
      <c r="C79" s="11">
        <v>40</v>
      </c>
      <c r="D79" s="13">
        <v>33.299999999999997</v>
      </c>
    </row>
    <row r="80" spans="1:7" x14ac:dyDescent="0.25">
      <c r="A80" s="83" t="s">
        <v>65</v>
      </c>
      <c r="B80" s="7" t="s">
        <v>2</v>
      </c>
      <c r="C80" s="16">
        <f>C81+C82</f>
        <v>0</v>
      </c>
      <c r="D80" s="17">
        <f>D81+D82</f>
        <v>0</v>
      </c>
    </row>
    <row r="81" spans="1:4" x14ac:dyDescent="0.25">
      <c r="A81" s="83"/>
      <c r="B81" s="5" t="s">
        <v>1</v>
      </c>
      <c r="C81" s="16">
        <v>0</v>
      </c>
      <c r="D81" s="17">
        <v>0</v>
      </c>
    </row>
    <row r="82" spans="1:4" x14ac:dyDescent="0.25">
      <c r="A82" s="83"/>
      <c r="B82" s="5" t="s">
        <v>0</v>
      </c>
      <c r="C82" s="16">
        <v>0</v>
      </c>
      <c r="D82" s="17">
        <v>0</v>
      </c>
    </row>
    <row r="83" spans="1:4" ht="120" x14ac:dyDescent="0.25">
      <c r="A83" s="83"/>
      <c r="B83" s="14" t="s">
        <v>18</v>
      </c>
      <c r="C83" s="11">
        <v>40</v>
      </c>
      <c r="D83" s="13">
        <v>33.299999999999997</v>
      </c>
    </row>
    <row r="84" spans="1:4" x14ac:dyDescent="0.25">
      <c r="A84" s="72" t="s">
        <v>99</v>
      </c>
      <c r="B84" s="23" t="s">
        <v>2</v>
      </c>
      <c r="C84" s="16">
        <f>C85+C86</f>
        <v>0</v>
      </c>
      <c r="D84" s="17">
        <f>D85+D86</f>
        <v>0</v>
      </c>
    </row>
    <row r="85" spans="1:4" x14ac:dyDescent="0.25">
      <c r="A85" s="73"/>
      <c r="B85" s="23" t="s">
        <v>1</v>
      </c>
      <c r="C85" s="16">
        <v>0</v>
      </c>
      <c r="D85" s="17">
        <v>0</v>
      </c>
    </row>
    <row r="86" spans="1:4" x14ac:dyDescent="0.25">
      <c r="A86" s="73"/>
      <c r="B86" s="23" t="s">
        <v>0</v>
      </c>
      <c r="C86" s="16">
        <v>0</v>
      </c>
      <c r="D86" s="17">
        <v>0</v>
      </c>
    </row>
    <row r="87" spans="1:4" x14ac:dyDescent="0.25">
      <c r="A87" s="73"/>
      <c r="B87" s="93" t="s">
        <v>107</v>
      </c>
      <c r="C87" s="89">
        <v>100</v>
      </c>
      <c r="D87" s="80">
        <v>79.900000000000006</v>
      </c>
    </row>
    <row r="88" spans="1:4" x14ac:dyDescent="0.25">
      <c r="A88" s="73"/>
      <c r="B88" s="73"/>
      <c r="C88" s="90"/>
      <c r="D88" s="87"/>
    </row>
    <row r="89" spans="1:4" x14ac:dyDescent="0.25">
      <c r="A89" s="73"/>
      <c r="B89" s="73"/>
      <c r="C89" s="90"/>
      <c r="D89" s="87"/>
    </row>
    <row r="90" spans="1:4" ht="43.5" customHeight="1" x14ac:dyDescent="0.25">
      <c r="A90" s="74"/>
      <c r="B90" s="74"/>
      <c r="C90" s="91"/>
      <c r="D90" s="81"/>
    </row>
    <row r="91" spans="1:4" x14ac:dyDescent="0.25">
      <c r="A91" s="72" t="s">
        <v>193</v>
      </c>
      <c r="B91" s="23" t="s">
        <v>2</v>
      </c>
      <c r="C91" s="16">
        <f>C92+C93</f>
        <v>0</v>
      </c>
      <c r="D91" s="17">
        <f>D92+D93</f>
        <v>0</v>
      </c>
    </row>
    <row r="92" spans="1:4" x14ac:dyDescent="0.25">
      <c r="A92" s="73"/>
      <c r="B92" s="23" t="s">
        <v>1</v>
      </c>
      <c r="C92" s="16">
        <v>0</v>
      </c>
      <c r="D92" s="17">
        <v>0</v>
      </c>
    </row>
    <row r="93" spans="1:4" x14ac:dyDescent="0.25">
      <c r="A93" s="73"/>
      <c r="B93" s="23" t="s">
        <v>0</v>
      </c>
      <c r="C93" s="16">
        <v>0</v>
      </c>
      <c r="D93" s="17">
        <v>0</v>
      </c>
    </row>
    <row r="94" spans="1:4" x14ac:dyDescent="0.25">
      <c r="A94" s="73"/>
      <c r="B94" s="93" t="s">
        <v>108</v>
      </c>
      <c r="C94" s="89">
        <v>40</v>
      </c>
      <c r="D94" s="80">
        <v>33.299999999999997</v>
      </c>
    </row>
    <row r="95" spans="1:4" x14ac:dyDescent="0.25">
      <c r="A95" s="73"/>
      <c r="B95" s="73"/>
      <c r="C95" s="90"/>
      <c r="D95" s="87"/>
    </row>
    <row r="96" spans="1:4" x14ac:dyDescent="0.25">
      <c r="A96" s="73"/>
      <c r="B96" s="73"/>
      <c r="C96" s="90"/>
      <c r="D96" s="87"/>
    </row>
    <row r="97" spans="1:4" ht="87" customHeight="1" x14ac:dyDescent="0.25">
      <c r="A97" s="74"/>
      <c r="B97" s="74"/>
      <c r="C97" s="91"/>
      <c r="D97" s="81"/>
    </row>
    <row r="98" spans="1:4" ht="18.75" customHeight="1" x14ac:dyDescent="0.25">
      <c r="A98" s="83" t="s">
        <v>100</v>
      </c>
      <c r="B98" s="26" t="s">
        <v>2</v>
      </c>
      <c r="C98" s="16">
        <f>C99+C100</f>
        <v>0</v>
      </c>
      <c r="D98" s="17">
        <f>D99+D100</f>
        <v>0</v>
      </c>
    </row>
    <row r="99" spans="1:4" ht="18.75" customHeight="1" x14ac:dyDescent="0.25">
      <c r="A99" s="83"/>
      <c r="B99" s="26" t="s">
        <v>1</v>
      </c>
      <c r="C99" s="16">
        <v>0</v>
      </c>
      <c r="D99" s="17">
        <v>0</v>
      </c>
    </row>
    <row r="100" spans="1:4" ht="18.75" customHeight="1" x14ac:dyDescent="0.25">
      <c r="A100" s="83"/>
      <c r="B100" s="26" t="s">
        <v>0</v>
      </c>
      <c r="C100" s="16">
        <v>0</v>
      </c>
      <c r="D100" s="17">
        <v>0</v>
      </c>
    </row>
    <row r="101" spans="1:4" ht="18.75" customHeight="1" x14ac:dyDescent="0.25">
      <c r="A101" s="83"/>
      <c r="B101" s="72" t="s">
        <v>109</v>
      </c>
      <c r="C101" s="89">
        <v>40</v>
      </c>
      <c r="D101" s="80">
        <v>33.299999999999997</v>
      </c>
    </row>
    <row r="102" spans="1:4" ht="18.75" customHeight="1" x14ac:dyDescent="0.25">
      <c r="A102" s="83"/>
      <c r="B102" s="73"/>
      <c r="C102" s="90"/>
      <c r="D102" s="87"/>
    </row>
    <row r="103" spans="1:4" ht="18.75" customHeight="1" x14ac:dyDescent="0.25">
      <c r="A103" s="83"/>
      <c r="B103" s="73"/>
      <c r="C103" s="90"/>
      <c r="D103" s="87"/>
    </row>
    <row r="104" spans="1:4" ht="84" customHeight="1" x14ac:dyDescent="0.25">
      <c r="A104" s="83"/>
      <c r="B104" s="74"/>
      <c r="C104" s="91"/>
      <c r="D104" s="81"/>
    </row>
    <row r="105" spans="1:4" ht="18.75" customHeight="1" x14ac:dyDescent="0.25">
      <c r="A105" s="83" t="s">
        <v>101</v>
      </c>
      <c r="B105" s="26" t="s">
        <v>2</v>
      </c>
      <c r="C105" s="16">
        <f>C106+C107</f>
        <v>0</v>
      </c>
      <c r="D105" s="17">
        <f>D106+D107</f>
        <v>0</v>
      </c>
    </row>
    <row r="106" spans="1:4" ht="18.75" customHeight="1" x14ac:dyDescent="0.25">
      <c r="A106" s="83"/>
      <c r="B106" s="26" t="s">
        <v>1</v>
      </c>
      <c r="C106" s="16">
        <v>0</v>
      </c>
      <c r="D106" s="17">
        <v>0</v>
      </c>
    </row>
    <row r="107" spans="1:4" ht="18.75" customHeight="1" x14ac:dyDescent="0.25">
      <c r="A107" s="83"/>
      <c r="B107" s="26" t="s">
        <v>0</v>
      </c>
      <c r="C107" s="16">
        <v>0</v>
      </c>
      <c r="D107" s="17">
        <v>0</v>
      </c>
    </row>
    <row r="108" spans="1:4" ht="18.75" customHeight="1" x14ac:dyDescent="0.25">
      <c r="A108" s="83"/>
      <c r="B108" s="72" t="s">
        <v>109</v>
      </c>
      <c r="C108" s="89">
        <v>40</v>
      </c>
      <c r="D108" s="80">
        <v>33.299999999999997</v>
      </c>
    </row>
    <row r="109" spans="1:4" ht="18.75" customHeight="1" x14ac:dyDescent="0.25">
      <c r="A109" s="83"/>
      <c r="B109" s="73"/>
      <c r="C109" s="90"/>
      <c r="D109" s="87"/>
    </row>
    <row r="110" spans="1:4" ht="18.75" customHeight="1" x14ac:dyDescent="0.25">
      <c r="A110" s="83"/>
      <c r="B110" s="73"/>
      <c r="C110" s="90"/>
      <c r="D110" s="87"/>
    </row>
    <row r="111" spans="1:4" ht="81.75" customHeight="1" x14ac:dyDescent="0.25">
      <c r="A111" s="83"/>
      <c r="B111" s="74"/>
      <c r="C111" s="91"/>
      <c r="D111" s="81"/>
    </row>
    <row r="112" spans="1:4" ht="18.75" customHeight="1" x14ac:dyDescent="0.25">
      <c r="A112" s="72" t="s">
        <v>102</v>
      </c>
      <c r="B112" s="26" t="s">
        <v>2</v>
      </c>
      <c r="C112" s="16">
        <f>C113+C114</f>
        <v>0</v>
      </c>
      <c r="D112" s="17">
        <f>D113+D114</f>
        <v>0</v>
      </c>
    </row>
    <row r="113" spans="1:4" ht="18.75" customHeight="1" x14ac:dyDescent="0.25">
      <c r="A113" s="73"/>
      <c r="B113" s="26" t="s">
        <v>1</v>
      </c>
      <c r="C113" s="16">
        <v>0</v>
      </c>
      <c r="D113" s="17">
        <v>0</v>
      </c>
    </row>
    <row r="114" spans="1:4" ht="18.75" customHeight="1" x14ac:dyDescent="0.25">
      <c r="A114" s="73"/>
      <c r="B114" s="26" t="s">
        <v>0</v>
      </c>
      <c r="C114" s="16">
        <v>0</v>
      </c>
      <c r="D114" s="17">
        <v>0</v>
      </c>
    </row>
    <row r="115" spans="1:4" ht="18.75" customHeight="1" x14ac:dyDescent="0.25">
      <c r="A115" s="73"/>
      <c r="B115" s="72" t="s">
        <v>110</v>
      </c>
      <c r="C115" s="89">
        <v>40</v>
      </c>
      <c r="D115" s="80">
        <v>33.299999999999997</v>
      </c>
    </row>
    <row r="116" spans="1:4" ht="18.75" customHeight="1" x14ac:dyDescent="0.25">
      <c r="A116" s="73"/>
      <c r="B116" s="73"/>
      <c r="C116" s="90"/>
      <c r="D116" s="87"/>
    </row>
    <row r="117" spans="1:4" ht="18.75" customHeight="1" x14ac:dyDescent="0.25">
      <c r="A117" s="73"/>
      <c r="B117" s="73"/>
      <c r="C117" s="90"/>
      <c r="D117" s="87"/>
    </row>
    <row r="118" spans="1:4" ht="75" customHeight="1" x14ac:dyDescent="0.25">
      <c r="A118" s="74"/>
      <c r="B118" s="74"/>
      <c r="C118" s="91"/>
      <c r="D118" s="81"/>
    </row>
    <row r="119" spans="1:4" ht="18.75" customHeight="1" x14ac:dyDescent="0.25">
      <c r="A119" s="73" t="s">
        <v>103</v>
      </c>
      <c r="B119" s="26" t="s">
        <v>2</v>
      </c>
      <c r="C119" s="16">
        <f>C120+C121</f>
        <v>0</v>
      </c>
      <c r="D119" s="17">
        <f>D120+D121</f>
        <v>0</v>
      </c>
    </row>
    <row r="120" spans="1:4" ht="18.75" customHeight="1" x14ac:dyDescent="0.25">
      <c r="A120" s="73"/>
      <c r="B120" s="26" t="s">
        <v>1</v>
      </c>
      <c r="C120" s="16">
        <v>0</v>
      </c>
      <c r="D120" s="17">
        <v>0</v>
      </c>
    </row>
    <row r="121" spans="1:4" ht="18.75" customHeight="1" x14ac:dyDescent="0.25">
      <c r="A121" s="73"/>
      <c r="B121" s="26" t="s">
        <v>0</v>
      </c>
      <c r="C121" s="16">
        <v>0</v>
      </c>
      <c r="D121" s="17">
        <v>0</v>
      </c>
    </row>
    <row r="122" spans="1:4" ht="18.75" customHeight="1" x14ac:dyDescent="0.25">
      <c r="A122" s="73"/>
      <c r="B122" s="72" t="s">
        <v>110</v>
      </c>
      <c r="C122" s="89">
        <v>40</v>
      </c>
      <c r="D122" s="80">
        <v>33.299999999999997</v>
      </c>
    </row>
    <row r="123" spans="1:4" ht="18.75" customHeight="1" x14ac:dyDescent="0.25">
      <c r="A123" s="73"/>
      <c r="B123" s="73"/>
      <c r="C123" s="90"/>
      <c r="D123" s="87"/>
    </row>
    <row r="124" spans="1:4" ht="18.75" customHeight="1" x14ac:dyDescent="0.25">
      <c r="A124" s="73"/>
      <c r="B124" s="73"/>
      <c r="C124" s="90"/>
      <c r="D124" s="87"/>
    </row>
    <row r="125" spans="1:4" ht="69" customHeight="1" x14ac:dyDescent="0.25">
      <c r="A125" s="74"/>
      <c r="B125" s="74"/>
      <c r="C125" s="91"/>
      <c r="D125" s="81"/>
    </row>
    <row r="126" spans="1:4" ht="18.75" customHeight="1" x14ac:dyDescent="0.25">
      <c r="A126" s="72" t="s">
        <v>104</v>
      </c>
      <c r="B126" s="26" t="s">
        <v>2</v>
      </c>
      <c r="C126" s="16">
        <f>C127+C128</f>
        <v>0</v>
      </c>
      <c r="D126" s="17">
        <f>D127+D128</f>
        <v>0</v>
      </c>
    </row>
    <row r="127" spans="1:4" ht="18.75" customHeight="1" x14ac:dyDescent="0.25">
      <c r="A127" s="73"/>
      <c r="B127" s="26" t="s">
        <v>1</v>
      </c>
      <c r="C127" s="16">
        <v>0</v>
      </c>
      <c r="D127" s="17">
        <v>0</v>
      </c>
    </row>
    <row r="128" spans="1:4" ht="18.75" customHeight="1" x14ac:dyDescent="0.25">
      <c r="A128" s="73"/>
      <c r="B128" s="26" t="s">
        <v>0</v>
      </c>
      <c r="C128" s="16">
        <v>0</v>
      </c>
      <c r="D128" s="17">
        <v>0</v>
      </c>
    </row>
    <row r="129" spans="1:4" ht="18.75" customHeight="1" x14ac:dyDescent="0.25">
      <c r="A129" s="73"/>
      <c r="B129" s="72" t="s">
        <v>110</v>
      </c>
      <c r="C129" s="89">
        <v>40</v>
      </c>
      <c r="D129" s="80">
        <v>33.299999999999997</v>
      </c>
    </row>
    <row r="130" spans="1:4" ht="18.75" customHeight="1" x14ac:dyDescent="0.25">
      <c r="A130" s="73"/>
      <c r="B130" s="73"/>
      <c r="C130" s="90"/>
      <c r="D130" s="87"/>
    </row>
    <row r="131" spans="1:4" ht="18.75" customHeight="1" x14ac:dyDescent="0.25">
      <c r="A131" s="73"/>
      <c r="B131" s="73"/>
      <c r="C131" s="90"/>
      <c r="D131" s="87"/>
    </row>
    <row r="132" spans="1:4" ht="71.25" customHeight="1" x14ac:dyDescent="0.25">
      <c r="A132" s="74"/>
      <c r="B132" s="74"/>
      <c r="C132" s="91"/>
      <c r="D132" s="81"/>
    </row>
    <row r="133" spans="1:4" ht="18.75" customHeight="1" x14ac:dyDescent="0.25">
      <c r="A133" s="72" t="s">
        <v>105</v>
      </c>
      <c r="B133" s="26" t="s">
        <v>2</v>
      </c>
      <c r="C133" s="16">
        <f>C134+C135</f>
        <v>0</v>
      </c>
      <c r="D133" s="17">
        <f>D134+D135</f>
        <v>0</v>
      </c>
    </row>
    <row r="134" spans="1:4" ht="18.75" customHeight="1" x14ac:dyDescent="0.25">
      <c r="A134" s="73"/>
      <c r="B134" s="26" t="s">
        <v>1</v>
      </c>
      <c r="C134" s="16">
        <v>0</v>
      </c>
      <c r="D134" s="17">
        <v>0</v>
      </c>
    </row>
    <row r="135" spans="1:4" ht="18.75" customHeight="1" x14ac:dyDescent="0.25">
      <c r="A135" s="73"/>
      <c r="B135" s="26" t="s">
        <v>0</v>
      </c>
      <c r="C135" s="16">
        <v>0</v>
      </c>
      <c r="D135" s="17">
        <v>0</v>
      </c>
    </row>
    <row r="136" spans="1:4" ht="18.75" customHeight="1" x14ac:dyDescent="0.25">
      <c r="A136" s="73"/>
      <c r="B136" s="72" t="s">
        <v>110</v>
      </c>
      <c r="C136" s="89">
        <v>40</v>
      </c>
      <c r="D136" s="80">
        <v>33.299999999999997</v>
      </c>
    </row>
    <row r="137" spans="1:4" ht="18.75" customHeight="1" x14ac:dyDescent="0.25">
      <c r="A137" s="73"/>
      <c r="B137" s="73"/>
      <c r="C137" s="90"/>
      <c r="D137" s="87"/>
    </row>
    <row r="138" spans="1:4" ht="18.75" customHeight="1" x14ac:dyDescent="0.25">
      <c r="A138" s="73"/>
      <c r="B138" s="73"/>
      <c r="C138" s="90"/>
      <c r="D138" s="87"/>
    </row>
    <row r="139" spans="1:4" ht="72" customHeight="1" x14ac:dyDescent="0.25">
      <c r="A139" s="74"/>
      <c r="B139" s="74"/>
      <c r="C139" s="91"/>
      <c r="D139" s="81"/>
    </row>
    <row r="140" spans="1:4" ht="15" customHeight="1" x14ac:dyDescent="0.25">
      <c r="A140" s="72" t="s">
        <v>106</v>
      </c>
      <c r="B140" s="23" t="s">
        <v>2</v>
      </c>
      <c r="C140" s="16">
        <f>C141+C142</f>
        <v>0</v>
      </c>
      <c r="D140" s="17">
        <f>D141+D142</f>
        <v>0</v>
      </c>
    </row>
    <row r="141" spans="1:4" x14ac:dyDescent="0.25">
      <c r="A141" s="73"/>
      <c r="B141" s="23" t="s">
        <v>1</v>
      </c>
      <c r="C141" s="16">
        <v>0</v>
      </c>
      <c r="D141" s="17">
        <v>0</v>
      </c>
    </row>
    <row r="142" spans="1:4" x14ac:dyDescent="0.25">
      <c r="A142" s="73"/>
      <c r="B142" s="23" t="s">
        <v>0</v>
      </c>
      <c r="C142" s="16">
        <v>0</v>
      </c>
      <c r="D142" s="17">
        <v>0</v>
      </c>
    </row>
    <row r="143" spans="1:4" x14ac:dyDescent="0.25">
      <c r="A143" s="73"/>
      <c r="B143" s="72" t="s">
        <v>110</v>
      </c>
      <c r="C143" s="89">
        <v>40</v>
      </c>
      <c r="D143" s="80">
        <v>33.299999999999997</v>
      </c>
    </row>
    <row r="144" spans="1:4" x14ac:dyDescent="0.25">
      <c r="A144" s="73"/>
      <c r="B144" s="73"/>
      <c r="C144" s="90"/>
      <c r="D144" s="87"/>
    </row>
    <row r="145" spans="1:4" x14ac:dyDescent="0.25">
      <c r="A145" s="73"/>
      <c r="B145" s="73"/>
      <c r="C145" s="90"/>
      <c r="D145" s="87"/>
    </row>
    <row r="146" spans="1:4" ht="82.5" customHeight="1" x14ac:dyDescent="0.25">
      <c r="A146" s="74"/>
      <c r="B146" s="74"/>
      <c r="C146" s="91"/>
      <c r="D146" s="81"/>
    </row>
    <row r="147" spans="1:4" ht="18" customHeight="1" x14ac:dyDescent="0.25">
      <c r="A147" s="72" t="s">
        <v>143</v>
      </c>
      <c r="B147" s="42" t="s">
        <v>2</v>
      </c>
      <c r="C147" s="16">
        <f>C148+C149</f>
        <v>0</v>
      </c>
      <c r="D147" s="17">
        <f>D148+D149</f>
        <v>0</v>
      </c>
    </row>
    <row r="148" spans="1:4" ht="18.75" customHeight="1" x14ac:dyDescent="0.25">
      <c r="A148" s="73"/>
      <c r="B148" s="42" t="s">
        <v>1</v>
      </c>
      <c r="C148" s="47">
        <v>0</v>
      </c>
      <c r="D148" s="17">
        <v>0</v>
      </c>
    </row>
    <row r="149" spans="1:4" ht="19.5" customHeight="1" x14ac:dyDescent="0.25">
      <c r="A149" s="73"/>
      <c r="B149" s="42" t="s">
        <v>0</v>
      </c>
      <c r="C149" s="47">
        <v>0</v>
      </c>
      <c r="D149" s="17">
        <v>0</v>
      </c>
    </row>
    <row r="150" spans="1:4" ht="118.5" customHeight="1" x14ac:dyDescent="0.25">
      <c r="A150" s="74"/>
      <c r="B150" s="40" t="s">
        <v>142</v>
      </c>
      <c r="C150" s="41">
        <v>40</v>
      </c>
      <c r="D150" s="63">
        <v>33.299999999999997</v>
      </c>
    </row>
    <row r="151" spans="1:4" ht="20.25" customHeight="1" x14ac:dyDescent="0.25">
      <c r="A151" s="72" t="s">
        <v>144</v>
      </c>
      <c r="B151" s="42" t="s">
        <v>2</v>
      </c>
      <c r="C151" s="41">
        <v>0</v>
      </c>
      <c r="D151" s="17">
        <f>D152+D153</f>
        <v>0</v>
      </c>
    </row>
    <row r="152" spans="1:4" ht="18.75" customHeight="1" x14ac:dyDescent="0.25">
      <c r="A152" s="73"/>
      <c r="B152" s="42" t="s">
        <v>1</v>
      </c>
      <c r="C152" s="41">
        <v>0</v>
      </c>
      <c r="D152" s="17">
        <v>0</v>
      </c>
    </row>
    <row r="153" spans="1:4" ht="17.25" customHeight="1" x14ac:dyDescent="0.25">
      <c r="A153" s="73"/>
      <c r="B153" s="42" t="s">
        <v>0</v>
      </c>
      <c r="C153" s="41">
        <v>0</v>
      </c>
      <c r="D153" s="17">
        <v>0</v>
      </c>
    </row>
    <row r="154" spans="1:4" ht="120" customHeight="1" x14ac:dyDescent="0.25">
      <c r="A154" s="74"/>
      <c r="B154" s="40" t="s">
        <v>22</v>
      </c>
      <c r="C154" s="56">
        <v>40</v>
      </c>
      <c r="D154" s="63">
        <v>33.299999999999997</v>
      </c>
    </row>
    <row r="155" spans="1:4" ht="20.25" customHeight="1" x14ac:dyDescent="0.25">
      <c r="A155" s="72" t="s">
        <v>145</v>
      </c>
      <c r="B155" s="42" t="s">
        <v>2</v>
      </c>
      <c r="C155" s="16">
        <f>C156+C157</f>
        <v>0</v>
      </c>
      <c r="D155" s="17">
        <f>D156+D157</f>
        <v>0</v>
      </c>
    </row>
    <row r="156" spans="1:4" ht="18" customHeight="1" x14ac:dyDescent="0.25">
      <c r="A156" s="73"/>
      <c r="B156" s="42" t="s">
        <v>1</v>
      </c>
      <c r="C156" s="16">
        <v>0</v>
      </c>
      <c r="D156" s="17">
        <v>0</v>
      </c>
    </row>
    <row r="157" spans="1:4" ht="17.25" customHeight="1" x14ac:dyDescent="0.25">
      <c r="A157" s="73"/>
      <c r="B157" s="42" t="s">
        <v>0</v>
      </c>
      <c r="C157" s="16">
        <v>0</v>
      </c>
      <c r="D157" s="17">
        <v>0</v>
      </c>
    </row>
    <row r="158" spans="1:4" ht="120" customHeight="1" x14ac:dyDescent="0.25">
      <c r="A158" s="74"/>
      <c r="B158" s="40" t="s">
        <v>142</v>
      </c>
      <c r="C158" s="56">
        <v>40</v>
      </c>
      <c r="D158" s="63">
        <v>33.299999999999997</v>
      </c>
    </row>
    <row r="159" spans="1:4" ht="16.5" customHeight="1" x14ac:dyDescent="0.25">
      <c r="A159" s="72" t="s">
        <v>146</v>
      </c>
      <c r="B159" s="42" t="s">
        <v>2</v>
      </c>
      <c r="C159" s="16">
        <f>C160+C161</f>
        <v>0</v>
      </c>
      <c r="D159" s="17">
        <f>D160+D161</f>
        <v>0</v>
      </c>
    </row>
    <row r="160" spans="1:4" ht="15.75" customHeight="1" x14ac:dyDescent="0.25">
      <c r="A160" s="73"/>
      <c r="B160" s="42" t="s">
        <v>1</v>
      </c>
      <c r="C160" s="16">
        <v>0</v>
      </c>
      <c r="D160" s="17">
        <v>0</v>
      </c>
    </row>
    <row r="161" spans="1:4" ht="16.5" customHeight="1" x14ac:dyDescent="0.25">
      <c r="A161" s="73"/>
      <c r="B161" s="42" t="s">
        <v>0</v>
      </c>
      <c r="C161" s="16">
        <v>0</v>
      </c>
      <c r="D161" s="17">
        <v>0</v>
      </c>
    </row>
    <row r="162" spans="1:4" ht="124.5" customHeight="1" x14ac:dyDescent="0.25">
      <c r="A162" s="74"/>
      <c r="B162" s="40" t="s">
        <v>18</v>
      </c>
      <c r="C162" s="56">
        <v>40</v>
      </c>
      <c r="D162" s="63">
        <v>33.299999999999997</v>
      </c>
    </row>
    <row r="163" spans="1:4" ht="18" customHeight="1" x14ac:dyDescent="0.25">
      <c r="A163" s="72" t="s">
        <v>148</v>
      </c>
      <c r="B163" s="42" t="s">
        <v>2</v>
      </c>
      <c r="C163" s="16">
        <f>C164+C165</f>
        <v>0</v>
      </c>
      <c r="D163" s="17">
        <f>D164+D165</f>
        <v>0</v>
      </c>
    </row>
    <row r="164" spans="1:4" ht="18" customHeight="1" x14ac:dyDescent="0.25">
      <c r="A164" s="73"/>
      <c r="B164" s="42" t="s">
        <v>1</v>
      </c>
      <c r="C164" s="16">
        <v>0</v>
      </c>
      <c r="D164" s="17">
        <v>0</v>
      </c>
    </row>
    <row r="165" spans="1:4" ht="16.5" customHeight="1" x14ac:dyDescent="0.25">
      <c r="A165" s="73"/>
      <c r="B165" s="42" t="s">
        <v>0</v>
      </c>
      <c r="C165" s="16">
        <v>0</v>
      </c>
      <c r="D165" s="17">
        <v>0</v>
      </c>
    </row>
    <row r="166" spans="1:4" ht="117.75" customHeight="1" x14ac:dyDescent="0.25">
      <c r="A166" s="74"/>
      <c r="B166" s="40" t="s">
        <v>18</v>
      </c>
      <c r="C166" s="56">
        <v>40</v>
      </c>
      <c r="D166" s="63">
        <v>33.299999999999997</v>
      </c>
    </row>
    <row r="167" spans="1:4" ht="18" customHeight="1" x14ac:dyDescent="0.25">
      <c r="A167" s="72" t="s">
        <v>149</v>
      </c>
      <c r="B167" s="42" t="s">
        <v>2</v>
      </c>
      <c r="C167" s="16">
        <f>C168+C169</f>
        <v>0</v>
      </c>
      <c r="D167" s="17">
        <f>D168+D169</f>
        <v>0</v>
      </c>
    </row>
    <row r="168" spans="1:4" ht="18.75" customHeight="1" x14ac:dyDescent="0.25">
      <c r="A168" s="73"/>
      <c r="B168" s="42" t="s">
        <v>1</v>
      </c>
      <c r="C168" s="16">
        <v>0</v>
      </c>
      <c r="D168" s="17">
        <v>0</v>
      </c>
    </row>
    <row r="169" spans="1:4" ht="18" customHeight="1" x14ac:dyDescent="0.25">
      <c r="A169" s="73"/>
      <c r="B169" s="42" t="s">
        <v>0</v>
      </c>
      <c r="C169" s="16">
        <v>0</v>
      </c>
      <c r="D169" s="17">
        <v>0</v>
      </c>
    </row>
    <row r="170" spans="1:4" ht="123.75" customHeight="1" x14ac:dyDescent="0.25">
      <c r="A170" s="74"/>
      <c r="B170" s="40" t="s">
        <v>147</v>
      </c>
      <c r="C170" s="56">
        <v>40</v>
      </c>
      <c r="D170" s="63">
        <v>33.299999999999997</v>
      </c>
    </row>
    <row r="171" spans="1:4" ht="19.5" customHeight="1" x14ac:dyDescent="0.25">
      <c r="A171" s="72" t="s">
        <v>150</v>
      </c>
      <c r="B171" s="42" t="s">
        <v>2</v>
      </c>
      <c r="C171" s="16">
        <f>C172+C173</f>
        <v>0</v>
      </c>
      <c r="D171" s="17">
        <f>D172+D173</f>
        <v>0</v>
      </c>
    </row>
    <row r="172" spans="1:4" ht="19.5" customHeight="1" x14ac:dyDescent="0.25">
      <c r="A172" s="73"/>
      <c r="B172" s="42" t="s">
        <v>1</v>
      </c>
      <c r="C172" s="16">
        <v>0</v>
      </c>
      <c r="D172" s="17">
        <v>0</v>
      </c>
    </row>
    <row r="173" spans="1:4" ht="19.5" customHeight="1" x14ac:dyDescent="0.25">
      <c r="A173" s="73"/>
      <c r="B173" s="42" t="s">
        <v>0</v>
      </c>
      <c r="C173" s="16">
        <v>0</v>
      </c>
      <c r="D173" s="17">
        <v>0</v>
      </c>
    </row>
    <row r="174" spans="1:4" ht="122.25" customHeight="1" x14ac:dyDescent="0.25">
      <c r="A174" s="74"/>
      <c r="B174" s="40" t="s">
        <v>147</v>
      </c>
      <c r="C174" s="56">
        <v>40</v>
      </c>
      <c r="D174" s="63">
        <v>33.299999999999997</v>
      </c>
    </row>
    <row r="175" spans="1:4" ht="16.5" customHeight="1" x14ac:dyDescent="0.25">
      <c r="A175" s="72" t="s">
        <v>151</v>
      </c>
      <c r="B175" s="42" t="s">
        <v>2</v>
      </c>
      <c r="C175" s="16">
        <f>C176+C177</f>
        <v>0</v>
      </c>
      <c r="D175" s="17">
        <f>D176+D177</f>
        <v>0</v>
      </c>
    </row>
    <row r="176" spans="1:4" ht="18.75" customHeight="1" x14ac:dyDescent="0.25">
      <c r="A176" s="73"/>
      <c r="B176" s="42" t="s">
        <v>1</v>
      </c>
      <c r="C176" s="16">
        <v>0</v>
      </c>
      <c r="D176" s="17">
        <v>0</v>
      </c>
    </row>
    <row r="177" spans="1:4" ht="16.5" customHeight="1" x14ac:dyDescent="0.25">
      <c r="A177" s="73"/>
      <c r="B177" s="42" t="s">
        <v>0</v>
      </c>
      <c r="C177" s="16">
        <v>0</v>
      </c>
      <c r="D177" s="17">
        <v>0</v>
      </c>
    </row>
    <row r="178" spans="1:4" ht="122.25" customHeight="1" x14ac:dyDescent="0.25">
      <c r="A178" s="74"/>
      <c r="B178" s="40" t="s">
        <v>147</v>
      </c>
      <c r="C178" s="56">
        <v>40</v>
      </c>
      <c r="D178" s="63">
        <v>33.299999999999997</v>
      </c>
    </row>
    <row r="179" spans="1:4" ht="16.5" customHeight="1" x14ac:dyDescent="0.25">
      <c r="A179" s="72" t="s">
        <v>152</v>
      </c>
      <c r="B179" s="42" t="s">
        <v>2</v>
      </c>
      <c r="C179" s="16">
        <f>C180+C181</f>
        <v>0</v>
      </c>
      <c r="D179" s="17">
        <f>D180+D181</f>
        <v>0</v>
      </c>
    </row>
    <row r="180" spans="1:4" ht="18" customHeight="1" x14ac:dyDescent="0.25">
      <c r="A180" s="73"/>
      <c r="B180" s="42" t="s">
        <v>1</v>
      </c>
      <c r="C180" s="47">
        <v>0</v>
      </c>
      <c r="D180" s="17">
        <v>0</v>
      </c>
    </row>
    <row r="181" spans="1:4" ht="18.75" customHeight="1" x14ac:dyDescent="0.25">
      <c r="A181" s="73"/>
      <c r="B181" s="42" t="s">
        <v>0</v>
      </c>
      <c r="C181" s="47">
        <v>0</v>
      </c>
      <c r="D181" s="17">
        <v>0</v>
      </c>
    </row>
    <row r="182" spans="1:4" ht="117.75" customHeight="1" x14ac:dyDescent="0.25">
      <c r="A182" s="74"/>
      <c r="B182" s="40" t="s">
        <v>18</v>
      </c>
      <c r="C182" s="56">
        <v>40</v>
      </c>
      <c r="D182" s="63">
        <v>33.299999999999997</v>
      </c>
    </row>
    <row r="183" spans="1:4" ht="18" customHeight="1" x14ac:dyDescent="0.25">
      <c r="A183" s="72" t="s">
        <v>153</v>
      </c>
      <c r="B183" s="42" t="s">
        <v>2</v>
      </c>
      <c r="C183" s="16">
        <f>C184+C185</f>
        <v>0</v>
      </c>
      <c r="D183" s="17">
        <f>D184+D185</f>
        <v>0</v>
      </c>
    </row>
    <row r="184" spans="1:4" ht="19.5" customHeight="1" x14ac:dyDescent="0.25">
      <c r="A184" s="73"/>
      <c r="B184" s="42" t="s">
        <v>1</v>
      </c>
      <c r="C184" s="16">
        <v>0</v>
      </c>
      <c r="D184" s="17">
        <v>0</v>
      </c>
    </row>
    <row r="185" spans="1:4" ht="18" customHeight="1" x14ac:dyDescent="0.25">
      <c r="A185" s="73"/>
      <c r="B185" s="42" t="s">
        <v>0</v>
      </c>
      <c r="C185" s="16">
        <v>0</v>
      </c>
      <c r="D185" s="17">
        <v>0</v>
      </c>
    </row>
    <row r="186" spans="1:4" ht="123.75" customHeight="1" x14ac:dyDescent="0.25">
      <c r="A186" s="74"/>
      <c r="B186" s="40" t="s">
        <v>18</v>
      </c>
      <c r="C186" s="56">
        <v>40</v>
      </c>
      <c r="D186" s="63">
        <v>33.299999999999997</v>
      </c>
    </row>
    <row r="187" spans="1:4" ht="19.5" customHeight="1" x14ac:dyDescent="0.25">
      <c r="A187" s="72" t="s">
        <v>154</v>
      </c>
      <c r="B187" s="42" t="s">
        <v>2</v>
      </c>
      <c r="C187" s="16">
        <f>C188+C189</f>
        <v>0</v>
      </c>
      <c r="D187" s="17">
        <f>D188+D189</f>
        <v>0</v>
      </c>
    </row>
    <row r="188" spans="1:4" ht="18.75" customHeight="1" x14ac:dyDescent="0.25">
      <c r="A188" s="73"/>
      <c r="B188" s="42" t="s">
        <v>1</v>
      </c>
      <c r="C188" s="16">
        <v>0</v>
      </c>
      <c r="D188" s="17">
        <v>0</v>
      </c>
    </row>
    <row r="189" spans="1:4" ht="19.5" customHeight="1" x14ac:dyDescent="0.25">
      <c r="A189" s="73"/>
      <c r="B189" s="42" t="s">
        <v>0</v>
      </c>
      <c r="C189" s="16">
        <v>0</v>
      </c>
      <c r="D189" s="17">
        <v>0</v>
      </c>
    </row>
    <row r="190" spans="1:4" ht="121.5" customHeight="1" x14ac:dyDescent="0.25">
      <c r="A190" s="74"/>
      <c r="B190" s="40" t="s">
        <v>18</v>
      </c>
      <c r="C190" s="56">
        <v>40</v>
      </c>
      <c r="D190" s="63">
        <v>33.299999999999997</v>
      </c>
    </row>
    <row r="191" spans="1:4" ht="17.25" customHeight="1" x14ac:dyDescent="0.25">
      <c r="A191" s="72" t="s">
        <v>155</v>
      </c>
      <c r="B191" s="42" t="s">
        <v>2</v>
      </c>
      <c r="C191" s="16">
        <f>C192+C193</f>
        <v>0</v>
      </c>
      <c r="D191" s="17">
        <f>D192+D193</f>
        <v>0</v>
      </c>
    </row>
    <row r="192" spans="1:4" ht="18.75" customHeight="1" x14ac:dyDescent="0.25">
      <c r="A192" s="73"/>
      <c r="B192" s="42" t="s">
        <v>1</v>
      </c>
      <c r="C192" s="16">
        <v>0</v>
      </c>
      <c r="D192" s="17">
        <v>0</v>
      </c>
    </row>
    <row r="193" spans="1:4" ht="17.25" customHeight="1" x14ac:dyDescent="0.25">
      <c r="A193" s="73"/>
      <c r="B193" s="42" t="s">
        <v>0</v>
      </c>
      <c r="C193" s="16">
        <v>0</v>
      </c>
      <c r="D193" s="17">
        <v>0</v>
      </c>
    </row>
    <row r="194" spans="1:4" ht="120.75" customHeight="1" x14ac:dyDescent="0.25">
      <c r="A194" s="74"/>
      <c r="B194" s="40" t="s">
        <v>18</v>
      </c>
      <c r="C194" s="56">
        <v>40</v>
      </c>
      <c r="D194" s="63">
        <v>33.299999999999997</v>
      </c>
    </row>
    <row r="195" spans="1:4" ht="20.25" customHeight="1" x14ac:dyDescent="0.25">
      <c r="A195" s="72" t="s">
        <v>156</v>
      </c>
      <c r="B195" s="42" t="s">
        <v>2</v>
      </c>
      <c r="C195" s="16">
        <f>C196+C197</f>
        <v>0</v>
      </c>
      <c r="D195" s="17">
        <f>D196+D197</f>
        <v>0</v>
      </c>
    </row>
    <row r="196" spans="1:4" ht="18" customHeight="1" x14ac:dyDescent="0.25">
      <c r="A196" s="73"/>
      <c r="B196" s="42" t="s">
        <v>1</v>
      </c>
      <c r="C196" s="16">
        <v>0</v>
      </c>
      <c r="D196" s="17">
        <v>0</v>
      </c>
    </row>
    <row r="197" spans="1:4" ht="20.25" customHeight="1" x14ac:dyDescent="0.25">
      <c r="A197" s="73"/>
      <c r="B197" s="42" t="s">
        <v>0</v>
      </c>
      <c r="C197" s="16">
        <v>0</v>
      </c>
      <c r="D197" s="17">
        <v>0</v>
      </c>
    </row>
    <row r="198" spans="1:4" ht="125.25" customHeight="1" x14ac:dyDescent="0.25">
      <c r="A198" s="74"/>
      <c r="B198" s="40" t="s">
        <v>18</v>
      </c>
      <c r="C198" s="56">
        <v>40</v>
      </c>
      <c r="D198" s="63">
        <v>33.299999999999997</v>
      </c>
    </row>
    <row r="199" spans="1:4" ht="18.75" customHeight="1" x14ac:dyDescent="0.25">
      <c r="A199" s="72" t="s">
        <v>157</v>
      </c>
      <c r="B199" s="42" t="s">
        <v>2</v>
      </c>
      <c r="C199" s="16">
        <f>C200+C201</f>
        <v>7976516.8499999996</v>
      </c>
      <c r="D199" s="17">
        <f>D200+D201</f>
        <v>6295100</v>
      </c>
    </row>
    <row r="200" spans="1:4" ht="17.25" customHeight="1" x14ac:dyDescent="0.25">
      <c r="A200" s="73"/>
      <c r="B200" s="42" t="s">
        <v>1</v>
      </c>
      <c r="C200" s="16">
        <v>877416.85</v>
      </c>
      <c r="D200" s="17">
        <v>868400</v>
      </c>
    </row>
    <row r="201" spans="1:4" ht="15.75" customHeight="1" x14ac:dyDescent="0.25">
      <c r="A201" s="73"/>
      <c r="B201" s="42" t="s">
        <v>0</v>
      </c>
      <c r="C201" s="16">
        <v>7099100</v>
      </c>
      <c r="D201" s="17">
        <v>5426700</v>
      </c>
    </row>
    <row r="202" spans="1:4" ht="120.75" customHeight="1" x14ac:dyDescent="0.25">
      <c r="A202" s="74"/>
      <c r="B202" s="40" t="s">
        <v>147</v>
      </c>
      <c r="C202" s="56">
        <v>40</v>
      </c>
      <c r="D202" s="63">
        <v>33.299999999999997</v>
      </c>
    </row>
    <row r="203" spans="1:4" ht="18.75" customHeight="1" x14ac:dyDescent="0.25">
      <c r="A203" s="72" t="s">
        <v>158</v>
      </c>
      <c r="B203" s="42" t="s">
        <v>2</v>
      </c>
      <c r="C203" s="16">
        <f>C204+C205</f>
        <v>0</v>
      </c>
      <c r="D203" s="17">
        <f>D204+D205</f>
        <v>0</v>
      </c>
    </row>
    <row r="204" spans="1:4" ht="18.75" customHeight="1" x14ac:dyDescent="0.25">
      <c r="A204" s="73"/>
      <c r="B204" s="42" t="s">
        <v>1</v>
      </c>
      <c r="C204" s="16">
        <v>0</v>
      </c>
      <c r="D204" s="17">
        <v>0</v>
      </c>
    </row>
    <row r="205" spans="1:4" ht="18.75" customHeight="1" x14ac:dyDescent="0.25">
      <c r="A205" s="73"/>
      <c r="B205" s="42" t="s">
        <v>0</v>
      </c>
      <c r="C205" s="16">
        <v>0</v>
      </c>
      <c r="D205" s="17">
        <v>0</v>
      </c>
    </row>
    <row r="206" spans="1:4" ht="126.75" customHeight="1" x14ac:dyDescent="0.25">
      <c r="A206" s="74"/>
      <c r="B206" s="43" t="s">
        <v>18</v>
      </c>
      <c r="C206" s="56">
        <v>40</v>
      </c>
      <c r="D206" s="63">
        <v>33.299999999999997</v>
      </c>
    </row>
    <row r="207" spans="1:4" ht="16.5" customHeight="1" x14ac:dyDescent="0.25">
      <c r="A207" s="72" t="s">
        <v>178</v>
      </c>
      <c r="B207" s="46" t="s">
        <v>2</v>
      </c>
      <c r="C207" s="16">
        <f>C208+C209</f>
        <v>0</v>
      </c>
      <c r="D207" s="17">
        <f>D208+D209</f>
        <v>0</v>
      </c>
    </row>
    <row r="208" spans="1:4" ht="15" customHeight="1" x14ac:dyDescent="0.25">
      <c r="A208" s="73"/>
      <c r="B208" s="46" t="s">
        <v>1</v>
      </c>
      <c r="C208" s="16">
        <v>0</v>
      </c>
      <c r="D208" s="17">
        <v>0</v>
      </c>
    </row>
    <row r="209" spans="1:4" ht="16.5" customHeight="1" x14ac:dyDescent="0.25">
      <c r="A209" s="73"/>
      <c r="B209" s="46" t="s">
        <v>0</v>
      </c>
      <c r="C209" s="16">
        <v>0</v>
      </c>
      <c r="D209" s="17">
        <v>0</v>
      </c>
    </row>
    <row r="210" spans="1:4" ht="122.25" customHeight="1" x14ac:dyDescent="0.25">
      <c r="A210" s="74"/>
      <c r="B210" s="45" t="s">
        <v>18</v>
      </c>
      <c r="C210" s="56">
        <v>40</v>
      </c>
      <c r="D210" s="63">
        <v>33.299999999999997</v>
      </c>
    </row>
    <row r="211" spans="1:4" ht="26.25" customHeight="1" x14ac:dyDescent="0.25">
      <c r="A211" s="83" t="s">
        <v>201</v>
      </c>
      <c r="B211" s="53" t="s">
        <v>2</v>
      </c>
      <c r="C211" s="16">
        <f>C212+C213</f>
        <v>0</v>
      </c>
      <c r="D211" s="17">
        <f>D212+D213+D214</f>
        <v>2000000</v>
      </c>
    </row>
    <row r="212" spans="1:4" ht="25.5" customHeight="1" x14ac:dyDescent="0.25">
      <c r="A212" s="83"/>
      <c r="B212" s="53" t="s">
        <v>200</v>
      </c>
      <c r="C212" s="16">
        <v>0</v>
      </c>
      <c r="D212" s="17">
        <v>200000</v>
      </c>
    </row>
    <row r="213" spans="1:4" ht="23.25" customHeight="1" x14ac:dyDescent="0.25">
      <c r="A213" s="83"/>
      <c r="B213" s="53" t="s">
        <v>1</v>
      </c>
      <c r="C213" s="16">
        <v>0</v>
      </c>
      <c r="D213" s="17">
        <v>20000</v>
      </c>
    </row>
    <row r="214" spans="1:4" ht="28.5" customHeight="1" x14ac:dyDescent="0.25">
      <c r="A214" s="83"/>
      <c r="B214" s="53" t="s">
        <v>0</v>
      </c>
      <c r="C214" s="16">
        <v>0</v>
      </c>
      <c r="D214" s="17">
        <v>1780000</v>
      </c>
    </row>
    <row r="215" spans="1:4" ht="28.5" customHeight="1" x14ac:dyDescent="0.25">
      <c r="A215" s="83"/>
      <c r="B215" s="72" t="s">
        <v>204</v>
      </c>
      <c r="C215" s="89" t="s">
        <v>188</v>
      </c>
      <c r="D215" s="102">
        <v>3</v>
      </c>
    </row>
    <row r="216" spans="1:4" ht="52.5" customHeight="1" x14ac:dyDescent="0.25">
      <c r="A216" s="83"/>
      <c r="B216" s="74"/>
      <c r="C216" s="91"/>
      <c r="D216" s="103"/>
    </row>
    <row r="217" spans="1:4" ht="28.5" customHeight="1" x14ac:dyDescent="0.25">
      <c r="A217" s="83" t="s">
        <v>202</v>
      </c>
      <c r="B217" s="53" t="s">
        <v>2</v>
      </c>
      <c r="C217" s="16">
        <f>C218+C219</f>
        <v>0</v>
      </c>
      <c r="D217" s="17">
        <f>D218+D219+D220</f>
        <v>2000000</v>
      </c>
    </row>
    <row r="218" spans="1:4" ht="28.5" customHeight="1" x14ac:dyDescent="0.25">
      <c r="A218" s="83"/>
      <c r="B218" s="53" t="s">
        <v>200</v>
      </c>
      <c r="C218" s="16">
        <v>0</v>
      </c>
      <c r="D218" s="17">
        <v>200000</v>
      </c>
    </row>
    <row r="219" spans="1:4" ht="28.5" customHeight="1" x14ac:dyDescent="0.25">
      <c r="A219" s="83"/>
      <c r="B219" s="53" t="s">
        <v>1</v>
      </c>
      <c r="C219" s="16">
        <v>0</v>
      </c>
      <c r="D219" s="17">
        <v>20000</v>
      </c>
    </row>
    <row r="220" spans="1:4" ht="28.5" customHeight="1" x14ac:dyDescent="0.25">
      <c r="A220" s="83"/>
      <c r="B220" s="53" t="s">
        <v>0</v>
      </c>
      <c r="C220" s="16">
        <v>0</v>
      </c>
      <c r="D220" s="17">
        <v>1780000</v>
      </c>
    </row>
    <row r="221" spans="1:4" ht="87.75" customHeight="1" x14ac:dyDescent="0.25">
      <c r="A221" s="83"/>
      <c r="B221" s="54" t="s">
        <v>204</v>
      </c>
      <c r="C221" s="52" t="s">
        <v>188</v>
      </c>
      <c r="D221" s="61">
        <v>3</v>
      </c>
    </row>
    <row r="222" spans="1:4" ht="28.5" customHeight="1" x14ac:dyDescent="0.25">
      <c r="A222" s="83" t="s">
        <v>203</v>
      </c>
      <c r="B222" s="53" t="s">
        <v>2</v>
      </c>
      <c r="C222" s="16">
        <f>C223+C224</f>
        <v>0</v>
      </c>
      <c r="D222" s="17">
        <f>D223+D224+D225</f>
        <v>2222500</v>
      </c>
    </row>
    <row r="223" spans="1:4" ht="28.5" customHeight="1" x14ac:dyDescent="0.25">
      <c r="A223" s="83"/>
      <c r="B223" s="53" t="s">
        <v>200</v>
      </c>
      <c r="C223" s="16">
        <v>0</v>
      </c>
      <c r="D223" s="17">
        <v>222500</v>
      </c>
    </row>
    <row r="224" spans="1:4" ht="28.5" customHeight="1" x14ac:dyDescent="0.25">
      <c r="A224" s="83"/>
      <c r="B224" s="53" t="s">
        <v>1</v>
      </c>
      <c r="C224" s="16">
        <v>0</v>
      </c>
      <c r="D224" s="17">
        <v>21975</v>
      </c>
    </row>
    <row r="225" spans="1:7" ht="28.5" customHeight="1" x14ac:dyDescent="0.25">
      <c r="A225" s="83"/>
      <c r="B225" s="53" t="s">
        <v>0</v>
      </c>
      <c r="C225" s="16">
        <v>0</v>
      </c>
      <c r="D225" s="17">
        <v>1978025</v>
      </c>
    </row>
    <row r="226" spans="1:7" ht="80.25" customHeight="1" x14ac:dyDescent="0.25">
      <c r="A226" s="83"/>
      <c r="B226" s="54" t="s">
        <v>204</v>
      </c>
      <c r="C226" s="52" t="s">
        <v>188</v>
      </c>
      <c r="D226" s="61">
        <v>3</v>
      </c>
    </row>
    <row r="227" spans="1:7" ht="15" customHeight="1" x14ac:dyDescent="0.25">
      <c r="A227" s="99" t="s">
        <v>222</v>
      </c>
      <c r="B227" s="7" t="s">
        <v>2</v>
      </c>
      <c r="C227" s="15">
        <f>C229+C230+C231</f>
        <v>949851444.38</v>
      </c>
      <c r="D227" s="59">
        <f>D228+D229+D230+D231</f>
        <v>1098526741.3200002</v>
      </c>
    </row>
    <row r="228" spans="1:7" x14ac:dyDescent="0.25">
      <c r="A228" s="100"/>
      <c r="B228" s="7" t="s">
        <v>200</v>
      </c>
      <c r="C228" s="15">
        <v>0</v>
      </c>
      <c r="D228" s="59">
        <v>1177000</v>
      </c>
    </row>
    <row r="229" spans="1:7" x14ac:dyDescent="0.25">
      <c r="A229" s="100"/>
      <c r="B229" s="5" t="s">
        <v>1</v>
      </c>
      <c r="C229" s="15">
        <v>54850944.380000003</v>
      </c>
      <c r="D229" s="59">
        <v>82415445.340000004</v>
      </c>
      <c r="G229" s="2">
        <f>C244+C250+C254+C258+C262+C266+C270+C274+C278</f>
        <v>43169686.969999999</v>
      </c>
    </row>
    <row r="230" spans="1:7" x14ac:dyDescent="0.25">
      <c r="A230" s="100"/>
      <c r="B230" s="25" t="s">
        <v>11</v>
      </c>
      <c r="C230" s="15">
        <v>788942251.99000001</v>
      </c>
      <c r="D230" s="59">
        <v>879855422.24000001</v>
      </c>
      <c r="G230" s="2"/>
    </row>
    <row r="231" spans="1:7" x14ac:dyDescent="0.25">
      <c r="A231" s="100"/>
      <c r="B231" s="5" t="s">
        <v>94</v>
      </c>
      <c r="C231" s="15">
        <v>106058248.01000001</v>
      </c>
      <c r="D231" s="59">
        <v>135078873.74000001</v>
      </c>
    </row>
    <row r="232" spans="1:7" ht="114" customHeight="1" x14ac:dyDescent="0.25">
      <c r="A232" s="100"/>
      <c r="B232" s="14" t="s">
        <v>25</v>
      </c>
      <c r="C232" s="10">
        <v>99.7</v>
      </c>
      <c r="D232" s="13">
        <v>99.7</v>
      </c>
      <c r="F232" s="2"/>
    </row>
    <row r="233" spans="1:7" ht="124.5" customHeight="1" x14ac:dyDescent="0.25">
      <c r="A233" s="100"/>
      <c r="B233" s="14" t="s">
        <v>26</v>
      </c>
      <c r="C233" s="10">
        <v>100</v>
      </c>
      <c r="D233" s="12">
        <v>100</v>
      </c>
    </row>
    <row r="234" spans="1:7" ht="123.75" customHeight="1" x14ac:dyDescent="0.25">
      <c r="A234" s="100"/>
      <c r="B234" s="14" t="s">
        <v>27</v>
      </c>
      <c r="C234" s="11">
        <v>45</v>
      </c>
      <c r="D234" s="12">
        <v>80</v>
      </c>
    </row>
    <row r="235" spans="1:7" ht="123.75" customHeight="1" x14ac:dyDescent="0.25">
      <c r="A235" s="100"/>
      <c r="B235" s="24" t="s">
        <v>111</v>
      </c>
      <c r="C235" s="11">
        <v>2700</v>
      </c>
      <c r="D235" s="12">
        <v>2700</v>
      </c>
    </row>
    <row r="236" spans="1:7" ht="98.25" customHeight="1" x14ac:dyDescent="0.25">
      <c r="A236" s="100"/>
      <c r="B236" s="24" t="s">
        <v>114</v>
      </c>
      <c r="C236" s="11">
        <v>100</v>
      </c>
      <c r="D236" s="12">
        <v>100</v>
      </c>
    </row>
    <row r="237" spans="1:7" ht="167.25" customHeight="1" x14ac:dyDescent="0.25">
      <c r="A237" s="100"/>
      <c r="B237" s="30" t="s">
        <v>113</v>
      </c>
      <c r="C237" s="11">
        <v>100</v>
      </c>
      <c r="D237" s="12">
        <v>100</v>
      </c>
    </row>
    <row r="238" spans="1:7" ht="110.25" customHeight="1" x14ac:dyDescent="0.25">
      <c r="A238" s="100"/>
      <c r="B238" s="45" t="s">
        <v>112</v>
      </c>
      <c r="C238" s="11">
        <v>100</v>
      </c>
      <c r="D238" s="12">
        <v>100</v>
      </c>
    </row>
    <row r="239" spans="1:7" ht="128.25" customHeight="1" x14ac:dyDescent="0.25">
      <c r="A239" s="100"/>
      <c r="B239" s="45" t="s">
        <v>183</v>
      </c>
      <c r="C239" s="11" t="s">
        <v>188</v>
      </c>
      <c r="D239" s="12">
        <v>6</v>
      </c>
    </row>
    <row r="240" spans="1:7" ht="166.5" customHeight="1" x14ac:dyDescent="0.25">
      <c r="A240" s="100"/>
      <c r="B240" s="45" t="s">
        <v>184</v>
      </c>
      <c r="C240" s="11" t="s">
        <v>182</v>
      </c>
      <c r="D240" s="12" t="s">
        <v>188</v>
      </c>
    </row>
    <row r="241" spans="1:4" ht="151.5" customHeight="1" x14ac:dyDescent="0.25">
      <c r="A241" s="100"/>
      <c r="B241" s="24" t="s">
        <v>185</v>
      </c>
      <c r="C241" s="11">
        <v>100</v>
      </c>
      <c r="D241" s="12">
        <v>100</v>
      </c>
    </row>
    <row r="242" spans="1:4" ht="90" customHeight="1" x14ac:dyDescent="0.25">
      <c r="A242" s="101"/>
      <c r="B242" s="66" t="s">
        <v>229</v>
      </c>
      <c r="C242" s="11" t="s">
        <v>188</v>
      </c>
      <c r="D242" s="12">
        <v>6</v>
      </c>
    </row>
    <row r="243" spans="1:4" ht="15" customHeight="1" x14ac:dyDescent="0.25">
      <c r="A243" s="84" t="s">
        <v>83</v>
      </c>
      <c r="B243" s="7" t="s">
        <v>2</v>
      </c>
      <c r="C243" s="16">
        <f>C244+C245+C246</f>
        <v>843577286.97000003</v>
      </c>
      <c r="D243" s="17">
        <f>D244+D245+D246</f>
        <v>1009059636.4300001</v>
      </c>
    </row>
    <row r="244" spans="1:4" x14ac:dyDescent="0.25">
      <c r="A244" s="85"/>
      <c r="B244" s="5" t="s">
        <v>1</v>
      </c>
      <c r="C244" s="16">
        <v>43169686.969999999</v>
      </c>
      <c r="D244" s="17">
        <v>68868136.430000007</v>
      </c>
    </row>
    <row r="245" spans="1:4" x14ac:dyDescent="0.25">
      <c r="A245" s="85"/>
      <c r="B245" s="25" t="s">
        <v>11</v>
      </c>
      <c r="C245" s="16">
        <v>758901251.99000001</v>
      </c>
      <c r="D245" s="17">
        <v>850312880</v>
      </c>
    </row>
    <row r="246" spans="1:4" x14ac:dyDescent="0.25">
      <c r="A246" s="85"/>
      <c r="B246" s="5" t="s">
        <v>94</v>
      </c>
      <c r="C246" s="16">
        <v>41506348.009999998</v>
      </c>
      <c r="D246" s="17">
        <v>89878620</v>
      </c>
    </row>
    <row r="247" spans="1:4" ht="90" x14ac:dyDescent="0.25">
      <c r="A247" s="85"/>
      <c r="B247" s="14" t="s">
        <v>28</v>
      </c>
      <c r="C247" s="10">
        <v>99.7</v>
      </c>
      <c r="D247" s="13">
        <v>99.7</v>
      </c>
    </row>
    <row r="248" spans="1:4" ht="125.25" customHeight="1" x14ac:dyDescent="0.25">
      <c r="A248" s="86"/>
      <c r="B248" s="14" t="s">
        <v>29</v>
      </c>
      <c r="C248" s="11">
        <v>2700</v>
      </c>
      <c r="D248" s="12">
        <v>2700</v>
      </c>
    </row>
    <row r="249" spans="1:4" x14ac:dyDescent="0.25">
      <c r="A249" s="83" t="s">
        <v>84</v>
      </c>
      <c r="B249" s="7" t="s">
        <v>2</v>
      </c>
      <c r="C249" s="16">
        <f>C250+C251</f>
        <v>0</v>
      </c>
      <c r="D249" s="17">
        <f>D250+D251</f>
        <v>5431958.1799999997</v>
      </c>
    </row>
    <row r="250" spans="1:4" x14ac:dyDescent="0.25">
      <c r="A250" s="83"/>
      <c r="B250" s="5" t="s">
        <v>1</v>
      </c>
      <c r="C250" s="16">
        <v>0</v>
      </c>
      <c r="D250" s="17">
        <v>5431958.1799999997</v>
      </c>
    </row>
    <row r="251" spans="1:4" x14ac:dyDescent="0.25">
      <c r="A251" s="83"/>
      <c r="B251" s="5" t="s">
        <v>11</v>
      </c>
      <c r="C251" s="16">
        <v>0</v>
      </c>
      <c r="D251" s="17">
        <v>0</v>
      </c>
    </row>
    <row r="252" spans="1:4" ht="120" x14ac:dyDescent="0.25">
      <c r="A252" s="83"/>
      <c r="B252" s="14" t="s">
        <v>30</v>
      </c>
      <c r="C252" s="11">
        <v>45</v>
      </c>
      <c r="D252" s="12">
        <v>80</v>
      </c>
    </row>
    <row r="253" spans="1:4" x14ac:dyDescent="0.25">
      <c r="A253" s="88" t="s">
        <v>85</v>
      </c>
      <c r="B253" s="7" t="s">
        <v>2</v>
      </c>
      <c r="C253" s="16">
        <f>C254+C255</f>
        <v>0</v>
      </c>
      <c r="D253" s="17">
        <f>D254+D255</f>
        <v>0</v>
      </c>
    </row>
    <row r="254" spans="1:4" x14ac:dyDescent="0.25">
      <c r="A254" s="88"/>
      <c r="B254" s="5" t="s">
        <v>1</v>
      </c>
      <c r="C254" s="16">
        <v>0</v>
      </c>
      <c r="D254" s="17">
        <v>0</v>
      </c>
    </row>
    <row r="255" spans="1:4" x14ac:dyDescent="0.25">
      <c r="A255" s="88"/>
      <c r="B255" s="5" t="s">
        <v>11</v>
      </c>
      <c r="C255" s="16">
        <v>0</v>
      </c>
      <c r="D255" s="17">
        <v>0</v>
      </c>
    </row>
    <row r="256" spans="1:4" ht="120" x14ac:dyDescent="0.25">
      <c r="A256" s="88"/>
      <c r="B256" s="19" t="s">
        <v>26</v>
      </c>
      <c r="C256" s="11">
        <v>100</v>
      </c>
      <c r="D256" s="12">
        <v>100</v>
      </c>
    </row>
    <row r="257" spans="1:4" x14ac:dyDescent="0.25">
      <c r="A257" s="88" t="s">
        <v>86</v>
      </c>
      <c r="B257" s="7" t="s">
        <v>2</v>
      </c>
      <c r="C257" s="16">
        <f>C258+C259</f>
        <v>0</v>
      </c>
      <c r="D257" s="17">
        <f>D258+D259</f>
        <v>0</v>
      </c>
    </row>
    <row r="258" spans="1:4" x14ac:dyDescent="0.25">
      <c r="A258" s="88"/>
      <c r="B258" s="5" t="s">
        <v>1</v>
      </c>
      <c r="C258" s="16">
        <v>0</v>
      </c>
      <c r="D258" s="17">
        <v>0</v>
      </c>
    </row>
    <row r="259" spans="1:4" x14ac:dyDescent="0.25">
      <c r="A259" s="88"/>
      <c r="B259" s="5" t="s">
        <v>0</v>
      </c>
      <c r="C259" s="16">
        <v>0</v>
      </c>
      <c r="D259" s="17">
        <v>0</v>
      </c>
    </row>
    <row r="260" spans="1:4" ht="120" x14ac:dyDescent="0.25">
      <c r="A260" s="88"/>
      <c r="B260" s="19" t="s">
        <v>26</v>
      </c>
      <c r="C260" s="11">
        <v>100</v>
      </c>
      <c r="D260" s="12">
        <v>100</v>
      </c>
    </row>
    <row r="261" spans="1:4" x14ac:dyDescent="0.25">
      <c r="A261" s="83" t="s">
        <v>66</v>
      </c>
      <c r="B261" s="7" t="s">
        <v>2</v>
      </c>
      <c r="C261" s="16">
        <f>C262+C263</f>
        <v>0</v>
      </c>
      <c r="D261" s="17">
        <f>D262+D263</f>
        <v>0</v>
      </c>
    </row>
    <row r="262" spans="1:4" x14ac:dyDescent="0.25">
      <c r="A262" s="83"/>
      <c r="B262" s="5" t="s">
        <v>1</v>
      </c>
      <c r="C262" s="16">
        <v>0</v>
      </c>
      <c r="D262" s="17">
        <v>0</v>
      </c>
    </row>
    <row r="263" spans="1:4" x14ac:dyDescent="0.25">
      <c r="A263" s="83"/>
      <c r="B263" s="5" t="s">
        <v>11</v>
      </c>
      <c r="C263" s="16">
        <v>0</v>
      </c>
      <c r="D263" s="17">
        <v>0</v>
      </c>
    </row>
    <row r="264" spans="1:4" ht="120" x14ac:dyDescent="0.25">
      <c r="A264" s="83"/>
      <c r="B264" s="14" t="s">
        <v>31</v>
      </c>
      <c r="C264" s="11">
        <v>45</v>
      </c>
      <c r="D264" s="12">
        <v>80</v>
      </c>
    </row>
    <row r="265" spans="1:4" x14ac:dyDescent="0.25">
      <c r="A265" s="83" t="s">
        <v>67</v>
      </c>
      <c r="B265" s="7" t="s">
        <v>2</v>
      </c>
      <c r="C265" s="16">
        <f>C266+C267</f>
        <v>0</v>
      </c>
      <c r="D265" s="17">
        <f>D266+D267</f>
        <v>0</v>
      </c>
    </row>
    <row r="266" spans="1:4" x14ac:dyDescent="0.25">
      <c r="A266" s="83"/>
      <c r="B266" s="5" t="s">
        <v>1</v>
      </c>
      <c r="C266" s="16">
        <v>0</v>
      </c>
      <c r="D266" s="17">
        <v>0</v>
      </c>
    </row>
    <row r="267" spans="1:4" x14ac:dyDescent="0.25">
      <c r="A267" s="83"/>
      <c r="B267" s="5" t="s">
        <v>11</v>
      </c>
      <c r="C267" s="16">
        <v>0</v>
      </c>
      <c r="D267" s="17">
        <v>0</v>
      </c>
    </row>
    <row r="268" spans="1:4" ht="122.25" customHeight="1" x14ac:dyDescent="0.25">
      <c r="A268" s="83"/>
      <c r="B268" s="14" t="s">
        <v>32</v>
      </c>
      <c r="C268" s="11">
        <v>45</v>
      </c>
      <c r="D268" s="12">
        <v>80</v>
      </c>
    </row>
    <row r="269" spans="1:4" x14ac:dyDescent="0.25">
      <c r="A269" s="83" t="s">
        <v>87</v>
      </c>
      <c r="B269" s="7" t="s">
        <v>2</v>
      </c>
      <c r="C269" s="16">
        <f>C270+C271</f>
        <v>0</v>
      </c>
      <c r="D269" s="17">
        <f>D270+D271</f>
        <v>0</v>
      </c>
    </row>
    <row r="270" spans="1:4" x14ac:dyDescent="0.25">
      <c r="A270" s="83"/>
      <c r="B270" s="5" t="s">
        <v>1</v>
      </c>
      <c r="C270" s="16">
        <v>0</v>
      </c>
      <c r="D270" s="17">
        <v>0</v>
      </c>
    </row>
    <row r="271" spans="1:4" x14ac:dyDescent="0.25">
      <c r="A271" s="83"/>
      <c r="B271" s="5" t="s">
        <v>11</v>
      </c>
      <c r="C271" s="16">
        <v>0</v>
      </c>
      <c r="D271" s="17">
        <v>0</v>
      </c>
    </row>
    <row r="272" spans="1:4" ht="120" x14ac:dyDescent="0.25">
      <c r="A272" s="83"/>
      <c r="B272" s="14" t="s">
        <v>33</v>
      </c>
      <c r="C272" s="11">
        <v>45</v>
      </c>
      <c r="D272" s="12">
        <v>80</v>
      </c>
    </row>
    <row r="273" spans="1:4" x14ac:dyDescent="0.25">
      <c r="A273" s="83" t="s">
        <v>68</v>
      </c>
      <c r="B273" s="7" t="s">
        <v>2</v>
      </c>
      <c r="C273" s="16">
        <f>C274+C275</f>
        <v>0</v>
      </c>
      <c r="D273" s="17">
        <f>D274+D275</f>
        <v>0</v>
      </c>
    </row>
    <row r="274" spans="1:4" x14ac:dyDescent="0.25">
      <c r="A274" s="83"/>
      <c r="B274" s="5" t="s">
        <v>1</v>
      </c>
      <c r="C274" s="16">
        <v>0</v>
      </c>
      <c r="D274" s="17">
        <v>0</v>
      </c>
    </row>
    <row r="275" spans="1:4" x14ac:dyDescent="0.25">
      <c r="A275" s="83"/>
      <c r="B275" s="5" t="s">
        <v>0</v>
      </c>
      <c r="C275" s="16">
        <v>0</v>
      </c>
      <c r="D275" s="17">
        <v>0</v>
      </c>
    </row>
    <row r="276" spans="1:4" ht="120" x14ac:dyDescent="0.25">
      <c r="A276" s="83"/>
      <c r="B276" s="14" t="s">
        <v>34</v>
      </c>
      <c r="C276" s="11">
        <v>45</v>
      </c>
      <c r="D276" s="12">
        <v>80</v>
      </c>
    </row>
    <row r="277" spans="1:4" x14ac:dyDescent="0.25">
      <c r="A277" s="83" t="s">
        <v>69</v>
      </c>
      <c r="B277" s="7" t="s">
        <v>2</v>
      </c>
      <c r="C277" s="16">
        <f>C278+C279</f>
        <v>0</v>
      </c>
      <c r="D277" s="17">
        <f>D278+D279</f>
        <v>0</v>
      </c>
    </row>
    <row r="278" spans="1:4" x14ac:dyDescent="0.25">
      <c r="A278" s="83"/>
      <c r="B278" s="5" t="s">
        <v>1</v>
      </c>
      <c r="C278" s="16">
        <v>0</v>
      </c>
      <c r="D278" s="17">
        <v>0</v>
      </c>
    </row>
    <row r="279" spans="1:4" x14ac:dyDescent="0.25">
      <c r="A279" s="83"/>
      <c r="B279" s="5" t="s">
        <v>11</v>
      </c>
      <c r="C279" s="16">
        <v>0</v>
      </c>
      <c r="D279" s="17">
        <v>0</v>
      </c>
    </row>
    <row r="280" spans="1:4" ht="120" x14ac:dyDescent="0.25">
      <c r="A280" s="83"/>
      <c r="B280" s="14" t="s">
        <v>35</v>
      </c>
      <c r="C280" s="11">
        <v>45</v>
      </c>
      <c r="D280" s="12">
        <v>80</v>
      </c>
    </row>
    <row r="281" spans="1:4" x14ac:dyDescent="0.25">
      <c r="A281" s="72" t="s">
        <v>70</v>
      </c>
      <c r="B281" s="25" t="s">
        <v>2</v>
      </c>
      <c r="C281" s="17">
        <f>C282+C283</f>
        <v>0</v>
      </c>
      <c r="D281" s="17">
        <f>D282+D283</f>
        <v>0</v>
      </c>
    </row>
    <row r="282" spans="1:4" x14ac:dyDescent="0.25">
      <c r="A282" s="73"/>
      <c r="B282" s="25" t="s">
        <v>1</v>
      </c>
      <c r="C282" s="17">
        <v>0</v>
      </c>
      <c r="D282" s="17">
        <v>0</v>
      </c>
    </row>
    <row r="283" spans="1:4" x14ac:dyDescent="0.25">
      <c r="A283" s="73"/>
      <c r="B283" s="25" t="s">
        <v>11</v>
      </c>
      <c r="C283" s="17">
        <v>0</v>
      </c>
      <c r="D283" s="17">
        <v>0</v>
      </c>
    </row>
    <row r="284" spans="1:4" ht="120" x14ac:dyDescent="0.25">
      <c r="A284" s="74"/>
      <c r="B284" s="24" t="s">
        <v>115</v>
      </c>
      <c r="C284" s="11">
        <v>45</v>
      </c>
      <c r="D284" s="12">
        <v>80</v>
      </c>
    </row>
    <row r="285" spans="1:4" x14ac:dyDescent="0.25">
      <c r="A285" s="72" t="s">
        <v>189</v>
      </c>
      <c r="B285" s="25" t="s">
        <v>2</v>
      </c>
      <c r="C285" s="17">
        <f>C286+C287</f>
        <v>0</v>
      </c>
      <c r="D285" s="17">
        <f>D286+D287</f>
        <v>0</v>
      </c>
    </row>
    <row r="286" spans="1:4" x14ac:dyDescent="0.25">
      <c r="A286" s="73"/>
      <c r="B286" s="25" t="s">
        <v>1</v>
      </c>
      <c r="C286" s="17">
        <v>0</v>
      </c>
      <c r="D286" s="17">
        <v>0</v>
      </c>
    </row>
    <row r="287" spans="1:4" x14ac:dyDescent="0.25">
      <c r="A287" s="73"/>
      <c r="B287" s="25" t="s">
        <v>11</v>
      </c>
      <c r="C287" s="17">
        <v>0</v>
      </c>
      <c r="D287" s="17">
        <v>0</v>
      </c>
    </row>
    <row r="288" spans="1:4" ht="165" x14ac:dyDescent="0.25">
      <c r="A288" s="74"/>
      <c r="B288" s="50" t="s">
        <v>190</v>
      </c>
      <c r="C288" s="11" t="s">
        <v>188</v>
      </c>
      <c r="D288" s="12" t="s">
        <v>188</v>
      </c>
    </row>
    <row r="289" spans="1:4" x14ac:dyDescent="0.25">
      <c r="A289" s="72" t="s">
        <v>119</v>
      </c>
      <c r="B289" s="38" t="s">
        <v>2</v>
      </c>
      <c r="C289" s="17">
        <f>C290+C291</f>
        <v>0</v>
      </c>
      <c r="D289" s="17">
        <f>D290+D291</f>
        <v>0</v>
      </c>
    </row>
    <row r="290" spans="1:4" x14ac:dyDescent="0.25">
      <c r="A290" s="73"/>
      <c r="B290" s="38" t="s">
        <v>1</v>
      </c>
      <c r="C290" s="17">
        <v>0</v>
      </c>
      <c r="D290" s="17">
        <v>0</v>
      </c>
    </row>
    <row r="291" spans="1:4" x14ac:dyDescent="0.25">
      <c r="A291" s="73"/>
      <c r="B291" s="38" t="s">
        <v>11</v>
      </c>
      <c r="C291" s="17">
        <v>0</v>
      </c>
      <c r="D291" s="17">
        <v>0</v>
      </c>
    </row>
    <row r="292" spans="1:4" ht="118.5" customHeight="1" x14ac:dyDescent="0.25">
      <c r="A292" s="74"/>
      <c r="B292" s="39" t="s">
        <v>117</v>
      </c>
      <c r="C292" s="11">
        <v>45</v>
      </c>
      <c r="D292" s="12">
        <v>80</v>
      </c>
    </row>
    <row r="293" spans="1:4" x14ac:dyDescent="0.25">
      <c r="A293" s="72" t="s">
        <v>120</v>
      </c>
      <c r="B293" s="25" t="s">
        <v>118</v>
      </c>
      <c r="C293" s="17">
        <f>C294+C295</f>
        <v>0</v>
      </c>
      <c r="D293" s="17">
        <f>D294+D295</f>
        <v>0</v>
      </c>
    </row>
    <row r="294" spans="1:4" x14ac:dyDescent="0.25">
      <c r="A294" s="73"/>
      <c r="B294" s="25" t="s">
        <v>1</v>
      </c>
      <c r="C294" s="17">
        <v>0</v>
      </c>
      <c r="D294" s="17">
        <v>0</v>
      </c>
    </row>
    <row r="295" spans="1:4" x14ac:dyDescent="0.25">
      <c r="A295" s="73"/>
      <c r="B295" s="25" t="s">
        <v>11</v>
      </c>
      <c r="C295" s="17">
        <v>0</v>
      </c>
      <c r="D295" s="17">
        <v>0</v>
      </c>
    </row>
    <row r="296" spans="1:4" ht="120" x14ac:dyDescent="0.25">
      <c r="A296" s="74"/>
      <c r="B296" s="24" t="s">
        <v>117</v>
      </c>
      <c r="C296" s="11">
        <v>45</v>
      </c>
      <c r="D296" s="12">
        <v>80</v>
      </c>
    </row>
    <row r="297" spans="1:4" x14ac:dyDescent="0.25">
      <c r="A297" s="72" t="s">
        <v>121</v>
      </c>
      <c r="B297" s="29" t="s">
        <v>2</v>
      </c>
      <c r="C297" s="17">
        <f>C298+C299</f>
        <v>0</v>
      </c>
      <c r="D297" s="17">
        <f>D298+D299</f>
        <v>0</v>
      </c>
    </row>
    <row r="298" spans="1:4" x14ac:dyDescent="0.25">
      <c r="A298" s="73"/>
      <c r="B298" s="29" t="s">
        <v>1</v>
      </c>
      <c r="C298" s="17">
        <v>0</v>
      </c>
      <c r="D298" s="17">
        <v>0</v>
      </c>
    </row>
    <row r="299" spans="1:4" x14ac:dyDescent="0.25">
      <c r="A299" s="73"/>
      <c r="B299" s="29" t="s">
        <v>11</v>
      </c>
      <c r="C299" s="17">
        <v>0</v>
      </c>
      <c r="D299" s="17">
        <v>0</v>
      </c>
    </row>
    <row r="300" spans="1:4" ht="120" x14ac:dyDescent="0.25">
      <c r="A300" s="74"/>
      <c r="B300" s="28" t="s">
        <v>117</v>
      </c>
      <c r="C300" s="11">
        <v>45</v>
      </c>
      <c r="D300" s="12">
        <v>80</v>
      </c>
    </row>
    <row r="301" spans="1:4" x14ac:dyDescent="0.25">
      <c r="A301" s="72" t="s">
        <v>122</v>
      </c>
      <c r="B301" s="25" t="s">
        <v>2</v>
      </c>
      <c r="C301" s="17">
        <f>C302+C303</f>
        <v>9577078.6500000004</v>
      </c>
      <c r="D301" s="17">
        <f>D302+D303</f>
        <v>3574322</v>
      </c>
    </row>
    <row r="302" spans="1:4" x14ac:dyDescent="0.25">
      <c r="A302" s="73"/>
      <c r="B302" s="25" t="s">
        <v>1</v>
      </c>
      <c r="C302" s="17">
        <v>1053478.6499999999</v>
      </c>
      <c r="D302" s="17">
        <v>687822</v>
      </c>
    </row>
    <row r="303" spans="1:4" x14ac:dyDescent="0.25">
      <c r="A303" s="73"/>
      <c r="B303" s="25" t="s">
        <v>11</v>
      </c>
      <c r="C303" s="17">
        <v>8523600</v>
      </c>
      <c r="D303" s="17">
        <v>2886500</v>
      </c>
    </row>
    <row r="304" spans="1:4" ht="120" x14ac:dyDescent="0.25">
      <c r="A304" s="74"/>
      <c r="B304" s="24" t="s">
        <v>116</v>
      </c>
      <c r="C304" s="11">
        <v>45</v>
      </c>
      <c r="D304" s="12">
        <v>80</v>
      </c>
    </row>
    <row r="305" spans="1:4" x14ac:dyDescent="0.25">
      <c r="A305" s="72" t="s">
        <v>123</v>
      </c>
      <c r="B305" s="29" t="s">
        <v>2</v>
      </c>
      <c r="C305" s="17">
        <f>C306+C307</f>
        <v>0</v>
      </c>
      <c r="D305" s="17">
        <f>D306+D307</f>
        <v>0</v>
      </c>
    </row>
    <row r="306" spans="1:4" x14ac:dyDescent="0.25">
      <c r="A306" s="73"/>
      <c r="B306" s="29" t="s">
        <v>1</v>
      </c>
      <c r="C306" s="17">
        <v>0</v>
      </c>
      <c r="D306" s="17">
        <v>0</v>
      </c>
    </row>
    <row r="307" spans="1:4" x14ac:dyDescent="0.25">
      <c r="A307" s="73"/>
      <c r="B307" s="29" t="s">
        <v>11</v>
      </c>
      <c r="C307" s="17">
        <v>0</v>
      </c>
      <c r="D307" s="17">
        <v>0</v>
      </c>
    </row>
    <row r="308" spans="1:4" ht="126.75" customHeight="1" x14ac:dyDescent="0.25">
      <c r="A308" s="74"/>
      <c r="B308" s="28" t="s">
        <v>117</v>
      </c>
      <c r="C308" s="11">
        <v>45</v>
      </c>
      <c r="D308" s="12">
        <v>80</v>
      </c>
    </row>
    <row r="309" spans="1:4" x14ac:dyDescent="0.25">
      <c r="A309" s="72" t="s">
        <v>194</v>
      </c>
      <c r="B309" s="29" t="s">
        <v>2</v>
      </c>
      <c r="C309" s="17">
        <f>C310+C311</f>
        <v>0</v>
      </c>
      <c r="D309" s="17">
        <f>D310+D311</f>
        <v>0</v>
      </c>
    </row>
    <row r="310" spans="1:4" x14ac:dyDescent="0.25">
      <c r="A310" s="73"/>
      <c r="B310" s="29" t="s">
        <v>1</v>
      </c>
      <c r="C310" s="17">
        <v>0</v>
      </c>
      <c r="D310" s="17">
        <v>0</v>
      </c>
    </row>
    <row r="311" spans="1:4" x14ac:dyDescent="0.25">
      <c r="A311" s="73"/>
      <c r="B311" s="29" t="s">
        <v>11</v>
      </c>
      <c r="C311" s="17">
        <v>0</v>
      </c>
      <c r="D311" s="17">
        <v>0</v>
      </c>
    </row>
    <row r="312" spans="1:4" ht="120" x14ac:dyDescent="0.25">
      <c r="A312" s="74"/>
      <c r="B312" s="28" t="s">
        <v>115</v>
      </c>
      <c r="C312" s="11">
        <v>45</v>
      </c>
      <c r="D312" s="12">
        <v>80</v>
      </c>
    </row>
    <row r="313" spans="1:4" x14ac:dyDescent="0.25">
      <c r="A313" s="72" t="s">
        <v>195</v>
      </c>
      <c r="B313" s="29" t="s">
        <v>2</v>
      </c>
      <c r="C313" s="17">
        <f>C314+C315</f>
        <v>0</v>
      </c>
      <c r="D313" s="17">
        <f>D314+D315</f>
        <v>0</v>
      </c>
    </row>
    <row r="314" spans="1:4" x14ac:dyDescent="0.25">
      <c r="A314" s="73"/>
      <c r="B314" s="29" t="s">
        <v>1</v>
      </c>
      <c r="C314" s="17">
        <v>0</v>
      </c>
      <c r="D314" s="17">
        <v>0</v>
      </c>
    </row>
    <row r="315" spans="1:4" x14ac:dyDescent="0.25">
      <c r="A315" s="73"/>
      <c r="B315" s="29" t="s">
        <v>11</v>
      </c>
      <c r="C315" s="17">
        <v>0</v>
      </c>
      <c r="D315" s="17">
        <v>0</v>
      </c>
    </row>
    <row r="316" spans="1:4" ht="120" x14ac:dyDescent="0.25">
      <c r="A316" s="74"/>
      <c r="B316" s="27" t="s">
        <v>117</v>
      </c>
      <c r="C316" s="11">
        <v>45</v>
      </c>
      <c r="D316" s="12">
        <v>80</v>
      </c>
    </row>
    <row r="317" spans="1:4" x14ac:dyDescent="0.25">
      <c r="A317" s="72" t="s">
        <v>124</v>
      </c>
      <c r="B317" s="29" t="s">
        <v>2</v>
      </c>
      <c r="C317" s="17">
        <f>C318+C319</f>
        <v>0</v>
      </c>
      <c r="D317" s="17">
        <f>D318+D319</f>
        <v>0</v>
      </c>
    </row>
    <row r="318" spans="1:4" x14ac:dyDescent="0.25">
      <c r="A318" s="73"/>
      <c r="B318" s="29" t="s">
        <v>1</v>
      </c>
      <c r="C318" s="17">
        <v>0</v>
      </c>
      <c r="D318" s="17">
        <v>0</v>
      </c>
    </row>
    <row r="319" spans="1:4" x14ac:dyDescent="0.25">
      <c r="A319" s="73"/>
      <c r="B319" s="29" t="s">
        <v>11</v>
      </c>
      <c r="C319" s="17">
        <v>0</v>
      </c>
      <c r="D319" s="17">
        <v>0</v>
      </c>
    </row>
    <row r="320" spans="1:4" ht="120" x14ac:dyDescent="0.25">
      <c r="A320" s="74"/>
      <c r="B320" s="28" t="s">
        <v>117</v>
      </c>
      <c r="C320" s="11">
        <v>45</v>
      </c>
      <c r="D320" s="12">
        <v>80</v>
      </c>
    </row>
    <row r="321" spans="1:4" x14ac:dyDescent="0.25">
      <c r="A321" s="72" t="s">
        <v>125</v>
      </c>
      <c r="B321" s="29" t="s">
        <v>2</v>
      </c>
      <c r="C321" s="17">
        <f>C322+C323</f>
        <v>0</v>
      </c>
      <c r="D321" s="17">
        <f>D322+D323</f>
        <v>0</v>
      </c>
    </row>
    <row r="322" spans="1:4" x14ac:dyDescent="0.25">
      <c r="A322" s="73"/>
      <c r="B322" s="29" t="s">
        <v>1</v>
      </c>
      <c r="C322" s="17">
        <v>0</v>
      </c>
      <c r="D322" s="17">
        <v>0</v>
      </c>
    </row>
    <row r="323" spans="1:4" x14ac:dyDescent="0.25">
      <c r="A323" s="73"/>
      <c r="B323" s="29" t="s">
        <v>11</v>
      </c>
      <c r="C323" s="17">
        <v>0</v>
      </c>
      <c r="D323" s="17">
        <v>0</v>
      </c>
    </row>
    <row r="324" spans="1:4" ht="120" x14ac:dyDescent="0.25">
      <c r="A324" s="74"/>
      <c r="B324" s="28" t="s">
        <v>117</v>
      </c>
      <c r="C324" s="11">
        <v>45</v>
      </c>
      <c r="D324" s="12">
        <v>80</v>
      </c>
    </row>
    <row r="325" spans="1:4" x14ac:dyDescent="0.25">
      <c r="A325" s="72" t="s">
        <v>126</v>
      </c>
      <c r="B325" s="29" t="s">
        <v>2</v>
      </c>
      <c r="C325" s="17">
        <f>C326+C327</f>
        <v>0</v>
      </c>
      <c r="D325" s="17">
        <f>D326+D327</f>
        <v>0</v>
      </c>
    </row>
    <row r="326" spans="1:4" x14ac:dyDescent="0.25">
      <c r="A326" s="73"/>
      <c r="B326" s="29" t="s">
        <v>1</v>
      </c>
      <c r="C326" s="17">
        <v>0</v>
      </c>
      <c r="D326" s="17">
        <v>0</v>
      </c>
    </row>
    <row r="327" spans="1:4" x14ac:dyDescent="0.25">
      <c r="A327" s="73"/>
      <c r="B327" s="29" t="s">
        <v>11</v>
      </c>
      <c r="C327" s="17">
        <v>0</v>
      </c>
      <c r="D327" s="17">
        <v>0</v>
      </c>
    </row>
    <row r="328" spans="1:4" ht="126" customHeight="1" x14ac:dyDescent="0.25">
      <c r="A328" s="74"/>
      <c r="B328" s="27" t="s">
        <v>160</v>
      </c>
      <c r="C328" s="11">
        <v>45</v>
      </c>
      <c r="D328" s="12">
        <v>80</v>
      </c>
    </row>
    <row r="329" spans="1:4" x14ac:dyDescent="0.25">
      <c r="A329" s="72" t="s">
        <v>127</v>
      </c>
      <c r="B329" s="29" t="s">
        <v>2</v>
      </c>
      <c r="C329" s="17">
        <f>C330+C331</f>
        <v>0</v>
      </c>
      <c r="D329" s="17">
        <f>D330+D331</f>
        <v>0</v>
      </c>
    </row>
    <row r="330" spans="1:4" x14ac:dyDescent="0.25">
      <c r="A330" s="73"/>
      <c r="B330" s="29" t="s">
        <v>1</v>
      </c>
      <c r="C330" s="17">
        <v>0</v>
      </c>
      <c r="D330" s="17">
        <v>0</v>
      </c>
    </row>
    <row r="331" spans="1:4" x14ac:dyDescent="0.25">
      <c r="A331" s="73"/>
      <c r="B331" s="29" t="s">
        <v>0</v>
      </c>
      <c r="C331" s="17">
        <v>0</v>
      </c>
      <c r="D331" s="17">
        <v>0</v>
      </c>
    </row>
    <row r="332" spans="1:4" ht="120" x14ac:dyDescent="0.25">
      <c r="A332" s="74"/>
      <c r="B332" s="28" t="s">
        <v>159</v>
      </c>
      <c r="C332" s="11">
        <v>45</v>
      </c>
      <c r="D332" s="12">
        <v>80</v>
      </c>
    </row>
    <row r="333" spans="1:4" ht="19.5" customHeight="1" x14ac:dyDescent="0.25">
      <c r="A333" s="72" t="s">
        <v>196</v>
      </c>
      <c r="B333" s="42" t="s">
        <v>2</v>
      </c>
      <c r="C333" s="17">
        <f>C334+C335</f>
        <v>0</v>
      </c>
      <c r="D333" s="17">
        <f>D334+D335+D336</f>
        <v>0</v>
      </c>
    </row>
    <row r="334" spans="1:4" ht="18.75" customHeight="1" x14ac:dyDescent="0.25">
      <c r="A334" s="73"/>
      <c r="B334" s="42" t="s">
        <v>1</v>
      </c>
      <c r="C334" s="17">
        <v>0</v>
      </c>
      <c r="D334" s="17">
        <v>0</v>
      </c>
    </row>
    <row r="335" spans="1:4" ht="18.75" customHeight="1" x14ac:dyDescent="0.25">
      <c r="A335" s="73"/>
      <c r="B335" s="42" t="s">
        <v>0</v>
      </c>
      <c r="C335" s="17">
        <v>0</v>
      </c>
      <c r="D335" s="17">
        <v>0</v>
      </c>
    </row>
    <row r="336" spans="1:4" ht="18.75" customHeight="1" x14ac:dyDescent="0.25">
      <c r="A336" s="73"/>
      <c r="B336" s="48" t="s">
        <v>94</v>
      </c>
      <c r="C336" s="17">
        <v>0</v>
      </c>
      <c r="D336" s="62">
        <v>0</v>
      </c>
    </row>
    <row r="337" spans="1:4" ht="118.5" customHeight="1" x14ac:dyDescent="0.25">
      <c r="A337" s="74"/>
      <c r="B337" s="43" t="s">
        <v>159</v>
      </c>
      <c r="C337" s="11">
        <v>45</v>
      </c>
      <c r="D337" s="12">
        <v>80</v>
      </c>
    </row>
    <row r="338" spans="1:4" ht="21" customHeight="1" x14ac:dyDescent="0.25">
      <c r="A338" s="72" t="s">
        <v>161</v>
      </c>
      <c r="B338" s="42" t="s">
        <v>2</v>
      </c>
      <c r="C338" s="17">
        <f>C339+C340</f>
        <v>0</v>
      </c>
      <c r="D338" s="17">
        <f>D339+D340</f>
        <v>0</v>
      </c>
    </row>
    <row r="339" spans="1:4" ht="17.25" customHeight="1" x14ac:dyDescent="0.25">
      <c r="A339" s="73"/>
      <c r="B339" s="42" t="s">
        <v>1</v>
      </c>
      <c r="C339" s="17">
        <v>0</v>
      </c>
      <c r="D339" s="17">
        <v>0</v>
      </c>
    </row>
    <row r="340" spans="1:4" ht="18.75" customHeight="1" x14ac:dyDescent="0.25">
      <c r="A340" s="73"/>
      <c r="B340" s="42" t="s">
        <v>0</v>
      </c>
      <c r="C340" s="17">
        <v>0</v>
      </c>
      <c r="D340" s="17">
        <v>0</v>
      </c>
    </row>
    <row r="341" spans="1:4" ht="134.25" customHeight="1" x14ac:dyDescent="0.25">
      <c r="A341" s="74"/>
      <c r="B341" s="43" t="s">
        <v>159</v>
      </c>
      <c r="C341" s="11">
        <v>45</v>
      </c>
      <c r="D341" s="12">
        <v>80</v>
      </c>
    </row>
    <row r="342" spans="1:4" ht="18" customHeight="1" x14ac:dyDescent="0.25">
      <c r="A342" s="72" t="s">
        <v>162</v>
      </c>
      <c r="B342" s="42" t="s">
        <v>2</v>
      </c>
      <c r="C342" s="17">
        <f>C343+C344</f>
        <v>0</v>
      </c>
      <c r="D342" s="17">
        <f>D343+D344</f>
        <v>0</v>
      </c>
    </row>
    <row r="343" spans="1:4" ht="17.25" customHeight="1" x14ac:dyDescent="0.25">
      <c r="A343" s="73"/>
      <c r="B343" s="42" t="s">
        <v>1</v>
      </c>
      <c r="C343" s="17">
        <v>0</v>
      </c>
      <c r="D343" s="17">
        <v>0</v>
      </c>
    </row>
    <row r="344" spans="1:4" ht="18" customHeight="1" x14ac:dyDescent="0.25">
      <c r="A344" s="73"/>
      <c r="B344" s="42" t="s">
        <v>0</v>
      </c>
      <c r="C344" s="17">
        <v>0</v>
      </c>
      <c r="D344" s="17">
        <v>0</v>
      </c>
    </row>
    <row r="345" spans="1:4" ht="119.25" customHeight="1" x14ac:dyDescent="0.25">
      <c r="A345" s="74"/>
      <c r="B345" s="43" t="s">
        <v>159</v>
      </c>
      <c r="C345" s="11">
        <v>45</v>
      </c>
      <c r="D345" s="12">
        <v>80</v>
      </c>
    </row>
    <row r="346" spans="1:4" ht="19.5" customHeight="1" x14ac:dyDescent="0.25">
      <c r="A346" s="72" t="s">
        <v>163</v>
      </c>
      <c r="B346" s="42" t="s">
        <v>2</v>
      </c>
      <c r="C346" s="17">
        <f>C347+C348</f>
        <v>0</v>
      </c>
      <c r="D346" s="17">
        <f>D347+D348</f>
        <v>0</v>
      </c>
    </row>
    <row r="347" spans="1:4" ht="18.75" customHeight="1" x14ac:dyDescent="0.25">
      <c r="A347" s="73"/>
      <c r="B347" s="42" t="s">
        <v>1</v>
      </c>
      <c r="C347" s="17">
        <v>0</v>
      </c>
      <c r="D347" s="17">
        <v>0</v>
      </c>
    </row>
    <row r="348" spans="1:4" ht="18.75" customHeight="1" x14ac:dyDescent="0.25">
      <c r="A348" s="73"/>
      <c r="B348" s="42" t="s">
        <v>0</v>
      </c>
      <c r="C348" s="17">
        <v>0</v>
      </c>
      <c r="D348" s="17">
        <v>0</v>
      </c>
    </row>
    <row r="349" spans="1:4" ht="121.5" customHeight="1" x14ac:dyDescent="0.25">
      <c r="A349" s="74"/>
      <c r="B349" s="43" t="s">
        <v>159</v>
      </c>
      <c r="C349" s="11">
        <v>45</v>
      </c>
      <c r="D349" s="12">
        <v>80</v>
      </c>
    </row>
    <row r="350" spans="1:4" ht="21" customHeight="1" x14ac:dyDescent="0.25">
      <c r="A350" s="72" t="s">
        <v>197</v>
      </c>
      <c r="B350" s="42" t="s">
        <v>2</v>
      </c>
      <c r="C350" s="17">
        <f>C351+C352+C353</f>
        <v>36275098.879999995</v>
      </c>
      <c r="D350" s="17">
        <f>D351+D352+D353</f>
        <v>19241361.080000002</v>
      </c>
    </row>
    <row r="351" spans="1:4" ht="21" customHeight="1" x14ac:dyDescent="0.25">
      <c r="A351" s="73"/>
      <c r="B351" s="42" t="s">
        <v>1</v>
      </c>
      <c r="C351" s="17">
        <v>3820398.88</v>
      </c>
      <c r="D351" s="17">
        <v>2260611.7000000002</v>
      </c>
    </row>
    <row r="352" spans="1:4" ht="21" customHeight="1" x14ac:dyDescent="0.25">
      <c r="A352" s="73"/>
      <c r="B352" s="42" t="s">
        <v>0</v>
      </c>
      <c r="C352" s="17">
        <v>8113700</v>
      </c>
      <c r="D352" s="17">
        <v>4245202.82</v>
      </c>
    </row>
    <row r="353" spans="1:4" ht="21" customHeight="1" x14ac:dyDescent="0.25">
      <c r="A353" s="73"/>
      <c r="B353" s="53" t="s">
        <v>94</v>
      </c>
      <c r="C353" s="17">
        <v>24341000</v>
      </c>
      <c r="D353" s="17">
        <v>12735546.560000001</v>
      </c>
    </row>
    <row r="354" spans="1:4" ht="123" customHeight="1" x14ac:dyDescent="0.25">
      <c r="A354" s="74"/>
      <c r="B354" s="43" t="s">
        <v>159</v>
      </c>
      <c r="C354" s="11">
        <v>45</v>
      </c>
      <c r="D354" s="12">
        <v>80</v>
      </c>
    </row>
    <row r="355" spans="1:4" ht="23.25" customHeight="1" x14ac:dyDescent="0.25">
      <c r="A355" s="72" t="s">
        <v>198</v>
      </c>
      <c r="B355" s="42" t="s">
        <v>2</v>
      </c>
      <c r="C355" s="17">
        <f>C356+C357+C358</f>
        <v>33186698.879999999</v>
      </c>
      <c r="D355" s="17">
        <f>D356+D357+D358</f>
        <v>18731972.600000001</v>
      </c>
    </row>
    <row r="356" spans="1:4" ht="21" customHeight="1" x14ac:dyDescent="0.25">
      <c r="A356" s="73"/>
      <c r="B356" s="42" t="s">
        <v>1</v>
      </c>
      <c r="C356" s="17">
        <v>3820398.88</v>
      </c>
      <c r="D356" s="17">
        <v>2140457.75</v>
      </c>
    </row>
    <row r="357" spans="1:4" ht="21.75" customHeight="1" x14ac:dyDescent="0.25">
      <c r="A357" s="73"/>
      <c r="B357" s="42" t="s">
        <v>0</v>
      </c>
      <c r="C357" s="17">
        <v>7341600</v>
      </c>
      <c r="D357" s="17">
        <v>4147895.85</v>
      </c>
    </row>
    <row r="358" spans="1:4" ht="21.75" customHeight="1" x14ac:dyDescent="0.25">
      <c r="A358" s="73"/>
      <c r="B358" s="53" t="s">
        <v>94</v>
      </c>
      <c r="C358" s="17">
        <v>22024700</v>
      </c>
      <c r="D358" s="17">
        <v>12443619</v>
      </c>
    </row>
    <row r="359" spans="1:4" ht="120.75" customHeight="1" x14ac:dyDescent="0.25">
      <c r="A359" s="74"/>
      <c r="B359" s="43" t="s">
        <v>116</v>
      </c>
      <c r="C359" s="11">
        <v>45</v>
      </c>
      <c r="D359" s="12">
        <v>80</v>
      </c>
    </row>
    <row r="360" spans="1:4" ht="20.25" customHeight="1" x14ac:dyDescent="0.25">
      <c r="A360" s="72" t="s">
        <v>164</v>
      </c>
      <c r="B360" s="42" t="s">
        <v>2</v>
      </c>
      <c r="C360" s="17">
        <f>C361+C362</f>
        <v>0</v>
      </c>
      <c r="D360" s="17">
        <f>D361+D362</f>
        <v>0</v>
      </c>
    </row>
    <row r="361" spans="1:4" ht="20.25" customHeight="1" x14ac:dyDescent="0.25">
      <c r="A361" s="73"/>
      <c r="B361" s="42" t="s">
        <v>1</v>
      </c>
      <c r="C361" s="17">
        <v>0</v>
      </c>
      <c r="D361" s="17">
        <v>0</v>
      </c>
    </row>
    <row r="362" spans="1:4" ht="20.25" customHeight="1" x14ac:dyDescent="0.25">
      <c r="A362" s="73"/>
      <c r="B362" s="42" t="s">
        <v>0</v>
      </c>
      <c r="C362" s="17">
        <v>0</v>
      </c>
      <c r="D362" s="17">
        <v>0</v>
      </c>
    </row>
    <row r="363" spans="1:4" ht="120" x14ac:dyDescent="0.25">
      <c r="A363" s="74"/>
      <c r="B363" s="43" t="s">
        <v>116</v>
      </c>
      <c r="C363" s="11">
        <v>45</v>
      </c>
      <c r="D363" s="12">
        <v>80</v>
      </c>
    </row>
    <row r="364" spans="1:4" ht="21.75" customHeight="1" x14ac:dyDescent="0.25">
      <c r="A364" s="72" t="s">
        <v>165</v>
      </c>
      <c r="B364" s="42" t="s">
        <v>2</v>
      </c>
      <c r="C364" s="17">
        <f>C365+C366</f>
        <v>0</v>
      </c>
      <c r="D364" s="17">
        <f>D365+D366</f>
        <v>0</v>
      </c>
    </row>
    <row r="365" spans="1:4" ht="21.75" customHeight="1" x14ac:dyDescent="0.25">
      <c r="A365" s="73"/>
      <c r="B365" s="42" t="s">
        <v>1</v>
      </c>
      <c r="C365" s="17">
        <v>0</v>
      </c>
      <c r="D365" s="17">
        <v>0</v>
      </c>
    </row>
    <row r="366" spans="1:4" ht="21.75" customHeight="1" x14ac:dyDescent="0.25">
      <c r="A366" s="73"/>
      <c r="B366" s="42" t="s">
        <v>0</v>
      </c>
      <c r="C366" s="17">
        <v>0</v>
      </c>
      <c r="D366" s="17">
        <v>0</v>
      </c>
    </row>
    <row r="367" spans="1:4" ht="120.75" customHeight="1" x14ac:dyDescent="0.25">
      <c r="A367" s="74"/>
      <c r="B367" s="43" t="s">
        <v>160</v>
      </c>
      <c r="C367" s="11">
        <v>45</v>
      </c>
      <c r="D367" s="12">
        <v>80</v>
      </c>
    </row>
    <row r="368" spans="1:4" ht="17.25" customHeight="1" x14ac:dyDescent="0.25">
      <c r="A368" s="72" t="s">
        <v>166</v>
      </c>
      <c r="B368" s="42" t="s">
        <v>2</v>
      </c>
      <c r="C368" s="17">
        <f>C369+C370</f>
        <v>0</v>
      </c>
      <c r="D368" s="17">
        <f>D369+D370</f>
        <v>0</v>
      </c>
    </row>
    <row r="369" spans="1:4" ht="20.25" customHeight="1" x14ac:dyDescent="0.25">
      <c r="A369" s="73"/>
      <c r="B369" s="42" t="s">
        <v>1</v>
      </c>
      <c r="C369" s="17">
        <v>0</v>
      </c>
      <c r="D369" s="17">
        <v>0</v>
      </c>
    </row>
    <row r="370" spans="1:4" ht="19.5" customHeight="1" x14ac:dyDescent="0.25">
      <c r="A370" s="73"/>
      <c r="B370" s="42" t="s">
        <v>0</v>
      </c>
      <c r="C370" s="17">
        <v>0</v>
      </c>
      <c r="D370" s="17">
        <v>0</v>
      </c>
    </row>
    <row r="371" spans="1:4" ht="122.25" customHeight="1" x14ac:dyDescent="0.25">
      <c r="A371" s="74"/>
      <c r="B371" s="43" t="s">
        <v>115</v>
      </c>
      <c r="C371" s="11">
        <v>45</v>
      </c>
      <c r="D371" s="12">
        <v>80</v>
      </c>
    </row>
    <row r="372" spans="1:4" ht="21" customHeight="1" x14ac:dyDescent="0.25">
      <c r="A372" s="72" t="s">
        <v>167</v>
      </c>
      <c r="B372" s="42" t="s">
        <v>2</v>
      </c>
      <c r="C372" s="17">
        <f>C373+C374</f>
        <v>369330.8</v>
      </c>
      <c r="D372" s="17">
        <f>D373+D374</f>
        <v>0</v>
      </c>
    </row>
    <row r="373" spans="1:4" ht="21" customHeight="1" x14ac:dyDescent="0.25">
      <c r="A373" s="73"/>
      <c r="B373" s="42" t="s">
        <v>1</v>
      </c>
      <c r="C373" s="17">
        <v>369330.8</v>
      </c>
      <c r="D373" s="17">
        <v>0</v>
      </c>
    </row>
    <row r="374" spans="1:4" ht="21" customHeight="1" x14ac:dyDescent="0.25">
      <c r="A374" s="73"/>
      <c r="B374" s="42" t="s">
        <v>0</v>
      </c>
      <c r="C374" s="17">
        <v>0</v>
      </c>
      <c r="D374" s="17">
        <v>0</v>
      </c>
    </row>
    <row r="375" spans="1:4" ht="123.75" customHeight="1" x14ac:dyDescent="0.25">
      <c r="A375" s="74"/>
      <c r="B375" s="43" t="s">
        <v>160</v>
      </c>
      <c r="C375" s="11">
        <v>45</v>
      </c>
      <c r="D375" s="12">
        <v>80</v>
      </c>
    </row>
    <row r="376" spans="1:4" ht="21.75" customHeight="1" x14ac:dyDescent="0.25">
      <c r="A376" s="72" t="s">
        <v>168</v>
      </c>
      <c r="B376" s="42" t="s">
        <v>2</v>
      </c>
      <c r="C376" s="17">
        <f>C377+C378</f>
        <v>0</v>
      </c>
      <c r="D376" s="17">
        <f>D377+D378</f>
        <v>0</v>
      </c>
    </row>
    <row r="377" spans="1:4" ht="21.75" customHeight="1" x14ac:dyDescent="0.25">
      <c r="A377" s="73"/>
      <c r="B377" s="42" t="s">
        <v>1</v>
      </c>
      <c r="C377" s="17">
        <v>0</v>
      </c>
      <c r="D377" s="17">
        <v>0</v>
      </c>
    </row>
    <row r="378" spans="1:4" ht="21.75" customHeight="1" x14ac:dyDescent="0.25">
      <c r="A378" s="73"/>
      <c r="B378" s="42" t="s">
        <v>0</v>
      </c>
      <c r="C378" s="17">
        <v>0</v>
      </c>
      <c r="D378" s="17">
        <v>0</v>
      </c>
    </row>
    <row r="379" spans="1:4" ht="122.25" customHeight="1" x14ac:dyDescent="0.25">
      <c r="A379" s="74"/>
      <c r="B379" s="43" t="s">
        <v>159</v>
      </c>
      <c r="C379" s="11">
        <v>45</v>
      </c>
      <c r="D379" s="12">
        <v>80</v>
      </c>
    </row>
    <row r="380" spans="1:4" ht="18.75" customHeight="1" x14ac:dyDescent="0.25">
      <c r="A380" s="72" t="s">
        <v>169</v>
      </c>
      <c r="B380" s="42" t="s">
        <v>2</v>
      </c>
      <c r="C380" s="17">
        <f>C381+C382</f>
        <v>0</v>
      </c>
      <c r="D380" s="17">
        <f>D381+D382</f>
        <v>0</v>
      </c>
    </row>
    <row r="381" spans="1:4" ht="18.75" customHeight="1" x14ac:dyDescent="0.25">
      <c r="A381" s="73"/>
      <c r="B381" s="42" t="s">
        <v>1</v>
      </c>
      <c r="C381" s="17">
        <v>0</v>
      </c>
      <c r="D381" s="17">
        <v>0</v>
      </c>
    </row>
    <row r="382" spans="1:4" ht="18.75" customHeight="1" x14ac:dyDescent="0.25">
      <c r="A382" s="73"/>
      <c r="B382" s="42" t="s">
        <v>0</v>
      </c>
      <c r="C382" s="17">
        <v>0</v>
      </c>
      <c r="D382" s="17">
        <v>0</v>
      </c>
    </row>
    <row r="383" spans="1:4" ht="124.5" customHeight="1" x14ac:dyDescent="0.25">
      <c r="A383" s="74"/>
      <c r="B383" s="43" t="s">
        <v>159</v>
      </c>
      <c r="C383" s="11">
        <v>45</v>
      </c>
      <c r="D383" s="12">
        <v>80</v>
      </c>
    </row>
    <row r="384" spans="1:4" ht="18.75" customHeight="1" x14ac:dyDescent="0.25">
      <c r="A384" s="72" t="s">
        <v>170</v>
      </c>
      <c r="B384" s="42" t="s">
        <v>2</v>
      </c>
      <c r="C384" s="17">
        <f>C385+C386</f>
        <v>0</v>
      </c>
      <c r="D384" s="17">
        <f>D385+D386</f>
        <v>0</v>
      </c>
    </row>
    <row r="385" spans="1:4" ht="18.75" customHeight="1" x14ac:dyDescent="0.25">
      <c r="A385" s="73"/>
      <c r="B385" s="42" t="s">
        <v>1</v>
      </c>
      <c r="C385" s="17">
        <v>0</v>
      </c>
      <c r="D385" s="17">
        <v>0</v>
      </c>
    </row>
    <row r="386" spans="1:4" ht="18.75" customHeight="1" x14ac:dyDescent="0.25">
      <c r="A386" s="73"/>
      <c r="B386" s="42" t="s">
        <v>0</v>
      </c>
      <c r="C386" s="17">
        <v>0</v>
      </c>
      <c r="D386" s="17">
        <v>0</v>
      </c>
    </row>
    <row r="387" spans="1:4" ht="129.75" customHeight="1" x14ac:dyDescent="0.25">
      <c r="A387" s="74"/>
      <c r="B387" s="43" t="s">
        <v>160</v>
      </c>
      <c r="C387" s="11">
        <v>45</v>
      </c>
      <c r="D387" s="12">
        <v>80</v>
      </c>
    </row>
    <row r="388" spans="1:4" ht="19.5" customHeight="1" x14ac:dyDescent="0.25">
      <c r="A388" s="72" t="s">
        <v>171</v>
      </c>
      <c r="B388" s="42" t="s">
        <v>2</v>
      </c>
      <c r="C388" s="17">
        <f>C389+C390</f>
        <v>0</v>
      </c>
      <c r="D388" s="17">
        <f>D389+D390</f>
        <v>0</v>
      </c>
    </row>
    <row r="389" spans="1:4" ht="18.75" customHeight="1" x14ac:dyDescent="0.25">
      <c r="A389" s="73"/>
      <c r="B389" s="42" t="s">
        <v>1</v>
      </c>
      <c r="C389" s="17">
        <v>0</v>
      </c>
      <c r="D389" s="17">
        <v>0</v>
      </c>
    </row>
    <row r="390" spans="1:4" ht="20.25" customHeight="1" x14ac:dyDescent="0.25">
      <c r="A390" s="73"/>
      <c r="B390" s="42" t="s">
        <v>0</v>
      </c>
      <c r="C390" s="17">
        <v>0</v>
      </c>
      <c r="D390" s="17">
        <v>0</v>
      </c>
    </row>
    <row r="391" spans="1:4" ht="128.25" customHeight="1" x14ac:dyDescent="0.25">
      <c r="A391" s="74"/>
      <c r="B391" s="43" t="s">
        <v>159</v>
      </c>
      <c r="C391" s="11">
        <v>45</v>
      </c>
      <c r="D391" s="12">
        <v>80</v>
      </c>
    </row>
    <row r="392" spans="1:4" ht="23.25" customHeight="1" x14ac:dyDescent="0.25">
      <c r="A392" s="72" t="s">
        <v>172</v>
      </c>
      <c r="B392" s="46" t="s">
        <v>2</v>
      </c>
      <c r="C392" s="17">
        <f>C393+C394</f>
        <v>0</v>
      </c>
      <c r="D392" s="17">
        <f>D393+D394</f>
        <v>0</v>
      </c>
    </row>
    <row r="393" spans="1:4" ht="23.25" customHeight="1" x14ac:dyDescent="0.25">
      <c r="A393" s="73"/>
      <c r="B393" s="46" t="s">
        <v>1</v>
      </c>
      <c r="C393" s="17">
        <v>0</v>
      </c>
      <c r="D393" s="17">
        <v>0</v>
      </c>
    </row>
    <row r="394" spans="1:4" ht="23.25" customHeight="1" x14ac:dyDescent="0.25">
      <c r="A394" s="73"/>
      <c r="B394" s="46" t="s">
        <v>0</v>
      </c>
      <c r="C394" s="17">
        <v>0</v>
      </c>
      <c r="D394" s="17">
        <v>0</v>
      </c>
    </row>
    <row r="395" spans="1:4" ht="130.5" customHeight="1" x14ac:dyDescent="0.25">
      <c r="A395" s="74"/>
      <c r="B395" s="45" t="s">
        <v>116</v>
      </c>
      <c r="C395" s="11">
        <v>45</v>
      </c>
      <c r="D395" s="12">
        <v>80</v>
      </c>
    </row>
    <row r="396" spans="1:4" ht="22.5" customHeight="1" x14ac:dyDescent="0.25">
      <c r="A396" s="72" t="s">
        <v>180</v>
      </c>
      <c r="B396" s="46" t="s">
        <v>2</v>
      </c>
      <c r="C396" s="17">
        <f>C397+C398+C399</f>
        <v>27235281</v>
      </c>
      <c r="D396" s="17">
        <f>D397+D398+D399</f>
        <v>23840038.75</v>
      </c>
    </row>
    <row r="397" spans="1:4" ht="22.5" customHeight="1" x14ac:dyDescent="0.25">
      <c r="A397" s="73"/>
      <c r="B397" s="46" t="s">
        <v>1</v>
      </c>
      <c r="C397" s="17">
        <v>2986981</v>
      </c>
      <c r="D397" s="17">
        <v>2622981</v>
      </c>
    </row>
    <row r="398" spans="1:4" ht="22.5" customHeight="1" x14ac:dyDescent="0.25">
      <c r="A398" s="73"/>
      <c r="B398" s="46" t="s">
        <v>0</v>
      </c>
      <c r="C398" s="17">
        <v>6062100</v>
      </c>
      <c r="D398" s="17">
        <v>5304287.57</v>
      </c>
    </row>
    <row r="399" spans="1:4" ht="22.5" customHeight="1" x14ac:dyDescent="0.25">
      <c r="A399" s="73"/>
      <c r="B399" s="53" t="s">
        <v>94</v>
      </c>
      <c r="C399" s="17">
        <v>18186200</v>
      </c>
      <c r="D399" s="17">
        <v>15912770.18</v>
      </c>
    </row>
    <row r="400" spans="1:4" ht="129.75" customHeight="1" x14ac:dyDescent="0.25">
      <c r="A400" s="74"/>
      <c r="B400" s="45" t="s">
        <v>116</v>
      </c>
      <c r="C400" s="11">
        <v>45</v>
      </c>
      <c r="D400" s="12">
        <v>80</v>
      </c>
    </row>
    <row r="401" spans="1:4" ht="27" customHeight="1" x14ac:dyDescent="0.25">
      <c r="A401" s="72" t="s">
        <v>199</v>
      </c>
      <c r="B401" s="53" t="s">
        <v>2</v>
      </c>
      <c r="C401" s="17">
        <f>C402+C403+C404</f>
        <v>27235281</v>
      </c>
      <c r="D401" s="17">
        <f>D402+D403+D404</f>
        <v>23840038.75</v>
      </c>
    </row>
    <row r="402" spans="1:4" ht="26.25" customHeight="1" x14ac:dyDescent="0.25">
      <c r="A402" s="73"/>
      <c r="B402" s="53" t="s">
        <v>1</v>
      </c>
      <c r="C402" s="17">
        <v>2986981</v>
      </c>
      <c r="D402" s="17">
        <v>2622981</v>
      </c>
    </row>
    <row r="403" spans="1:4" ht="27.75" customHeight="1" x14ac:dyDescent="0.25">
      <c r="A403" s="73"/>
      <c r="B403" s="53" t="s">
        <v>0</v>
      </c>
      <c r="C403" s="17">
        <v>6062100</v>
      </c>
      <c r="D403" s="17">
        <v>5304287.57</v>
      </c>
    </row>
    <row r="404" spans="1:4" ht="26.25" customHeight="1" x14ac:dyDescent="0.25">
      <c r="A404" s="73"/>
      <c r="B404" s="53" t="s">
        <v>94</v>
      </c>
      <c r="C404" s="17">
        <v>18186200</v>
      </c>
      <c r="D404" s="17">
        <v>15912770.18</v>
      </c>
    </row>
    <row r="405" spans="1:4" ht="129.75" customHeight="1" x14ac:dyDescent="0.25">
      <c r="A405" s="74"/>
      <c r="B405" s="54" t="s">
        <v>116</v>
      </c>
      <c r="C405" s="11">
        <v>45</v>
      </c>
      <c r="D405" s="12">
        <v>80</v>
      </c>
    </row>
    <row r="406" spans="1:4" ht="22.5" customHeight="1" x14ac:dyDescent="0.25">
      <c r="A406" s="72" t="s">
        <v>179</v>
      </c>
      <c r="B406" s="46" t="s">
        <v>2</v>
      </c>
      <c r="C406" s="17">
        <f>C407+C408</f>
        <v>0</v>
      </c>
      <c r="D406" s="17">
        <f>D407+D408</f>
        <v>2639778.2800000003</v>
      </c>
    </row>
    <row r="407" spans="1:4" ht="22.5" customHeight="1" x14ac:dyDescent="0.25">
      <c r="A407" s="73"/>
      <c r="B407" s="46" t="s">
        <v>1</v>
      </c>
      <c r="C407" s="17">
        <v>0</v>
      </c>
      <c r="D407" s="17">
        <v>290378.28000000003</v>
      </c>
    </row>
    <row r="408" spans="1:4" ht="22.5" customHeight="1" x14ac:dyDescent="0.25">
      <c r="A408" s="73"/>
      <c r="B408" s="46" t="s">
        <v>0</v>
      </c>
      <c r="C408" s="17">
        <v>0</v>
      </c>
      <c r="D408" s="17">
        <v>2349400</v>
      </c>
    </row>
    <row r="409" spans="1:4" ht="153.75" customHeight="1" x14ac:dyDescent="0.25">
      <c r="A409" s="74"/>
      <c r="B409" s="49" t="s">
        <v>186</v>
      </c>
      <c r="C409" s="11" t="s">
        <v>188</v>
      </c>
      <c r="D409" s="12">
        <v>6</v>
      </c>
    </row>
    <row r="410" spans="1:4" ht="18.75" customHeight="1" x14ac:dyDescent="0.25">
      <c r="A410" s="72" t="s">
        <v>181</v>
      </c>
      <c r="B410" s="42" t="s">
        <v>2</v>
      </c>
      <c r="C410" s="17">
        <f>C411+C412</f>
        <v>0</v>
      </c>
      <c r="D410" s="17">
        <f>D411+D412</f>
        <v>4279500</v>
      </c>
    </row>
    <row r="411" spans="1:4" ht="18.75" customHeight="1" x14ac:dyDescent="0.25">
      <c r="A411" s="73"/>
      <c r="B411" s="53" t="s">
        <v>0</v>
      </c>
      <c r="C411" s="17">
        <v>0</v>
      </c>
      <c r="D411" s="17">
        <v>171182</v>
      </c>
    </row>
    <row r="412" spans="1:4" ht="19.5" customHeight="1" x14ac:dyDescent="0.25">
      <c r="A412" s="73"/>
      <c r="B412" s="42" t="s">
        <v>94</v>
      </c>
      <c r="C412" s="17">
        <v>0</v>
      </c>
      <c r="D412" s="17">
        <v>4108318</v>
      </c>
    </row>
    <row r="413" spans="1:4" ht="180" customHeight="1" x14ac:dyDescent="0.25">
      <c r="A413" s="74"/>
      <c r="B413" s="49" t="s">
        <v>187</v>
      </c>
      <c r="C413" s="11">
        <v>100</v>
      </c>
      <c r="D413" s="12">
        <v>100</v>
      </c>
    </row>
    <row r="414" spans="1:4" ht="24" customHeight="1" x14ac:dyDescent="0.25">
      <c r="A414" s="83" t="s">
        <v>205</v>
      </c>
      <c r="B414" s="53" t="s">
        <v>2</v>
      </c>
      <c r="C414" s="16">
        <f>C415+C416</f>
        <v>0</v>
      </c>
      <c r="D414" s="17">
        <f>D415+D416+D417</f>
        <v>2000000</v>
      </c>
    </row>
    <row r="415" spans="1:4" ht="24" customHeight="1" x14ac:dyDescent="0.25">
      <c r="A415" s="83"/>
      <c r="B415" s="53" t="s">
        <v>200</v>
      </c>
      <c r="C415" s="16">
        <v>0</v>
      </c>
      <c r="D415" s="17">
        <v>200000</v>
      </c>
    </row>
    <row r="416" spans="1:4" ht="24" customHeight="1" x14ac:dyDescent="0.25">
      <c r="A416" s="83"/>
      <c r="B416" s="53" t="s">
        <v>1</v>
      </c>
      <c r="C416" s="16">
        <v>0</v>
      </c>
      <c r="D416" s="17">
        <v>20000</v>
      </c>
    </row>
    <row r="417" spans="1:4" ht="21.75" customHeight="1" x14ac:dyDescent="0.25">
      <c r="A417" s="83"/>
      <c r="B417" s="53" t="s">
        <v>0</v>
      </c>
      <c r="C417" s="16">
        <v>0</v>
      </c>
      <c r="D417" s="17">
        <v>1780000</v>
      </c>
    </row>
    <row r="418" spans="1:4" ht="75" customHeight="1" x14ac:dyDescent="0.25">
      <c r="A418" s="83"/>
      <c r="B418" s="54" t="s">
        <v>211</v>
      </c>
      <c r="C418" s="52" t="s">
        <v>188</v>
      </c>
      <c r="D418" s="61">
        <v>6</v>
      </c>
    </row>
    <row r="419" spans="1:4" ht="21.75" customHeight="1" x14ac:dyDescent="0.25">
      <c r="A419" s="83" t="s">
        <v>206</v>
      </c>
      <c r="B419" s="53" t="s">
        <v>2</v>
      </c>
      <c r="C419" s="16">
        <f>C420+C421</f>
        <v>0</v>
      </c>
      <c r="D419" s="17">
        <f>D420+D421+D422</f>
        <v>2000000</v>
      </c>
    </row>
    <row r="420" spans="1:4" ht="19.5" customHeight="1" x14ac:dyDescent="0.25">
      <c r="A420" s="83"/>
      <c r="B420" s="53" t="s">
        <v>200</v>
      </c>
      <c r="C420" s="16">
        <v>0</v>
      </c>
      <c r="D420" s="17">
        <v>200000</v>
      </c>
    </row>
    <row r="421" spans="1:4" ht="22.5" customHeight="1" x14ac:dyDescent="0.25">
      <c r="A421" s="83"/>
      <c r="B421" s="53" t="s">
        <v>1</v>
      </c>
      <c r="C421" s="16">
        <v>0</v>
      </c>
      <c r="D421" s="17">
        <v>20000</v>
      </c>
    </row>
    <row r="422" spans="1:4" ht="24" customHeight="1" x14ac:dyDescent="0.25">
      <c r="A422" s="83"/>
      <c r="B422" s="53" t="s">
        <v>0</v>
      </c>
      <c r="C422" s="16">
        <v>0</v>
      </c>
      <c r="D422" s="17">
        <v>1780000</v>
      </c>
    </row>
    <row r="423" spans="1:4" ht="88.5" customHeight="1" x14ac:dyDescent="0.25">
      <c r="A423" s="83"/>
      <c r="B423" s="54" t="s">
        <v>211</v>
      </c>
      <c r="C423" s="52" t="s">
        <v>188</v>
      </c>
      <c r="D423" s="61">
        <v>6</v>
      </c>
    </row>
    <row r="424" spans="1:4" ht="21.75" customHeight="1" x14ac:dyDescent="0.25">
      <c r="A424" s="83" t="s">
        <v>207</v>
      </c>
      <c r="B424" s="53" t="s">
        <v>2</v>
      </c>
      <c r="C424" s="16">
        <f>C425+C426</f>
        <v>0</v>
      </c>
      <c r="D424" s="17">
        <f>D425+D426+D427</f>
        <v>2000000</v>
      </c>
    </row>
    <row r="425" spans="1:4" ht="20.25" customHeight="1" x14ac:dyDescent="0.25">
      <c r="A425" s="83"/>
      <c r="B425" s="53" t="s">
        <v>200</v>
      </c>
      <c r="C425" s="16">
        <v>0</v>
      </c>
      <c r="D425" s="17">
        <v>200000</v>
      </c>
    </row>
    <row r="426" spans="1:4" ht="22.5" customHeight="1" x14ac:dyDescent="0.25">
      <c r="A426" s="83"/>
      <c r="B426" s="53" t="s">
        <v>1</v>
      </c>
      <c r="C426" s="16">
        <v>0</v>
      </c>
      <c r="D426" s="17">
        <v>20000</v>
      </c>
    </row>
    <row r="427" spans="1:4" ht="19.5" customHeight="1" x14ac:dyDescent="0.25">
      <c r="A427" s="83"/>
      <c r="B427" s="53" t="s">
        <v>0</v>
      </c>
      <c r="C427" s="16">
        <v>0</v>
      </c>
      <c r="D427" s="17">
        <v>1780000</v>
      </c>
    </row>
    <row r="428" spans="1:4" ht="88.5" customHeight="1" x14ac:dyDescent="0.25">
      <c r="A428" s="83"/>
      <c r="B428" s="54" t="s">
        <v>211</v>
      </c>
      <c r="C428" s="52" t="s">
        <v>188</v>
      </c>
      <c r="D428" s="61">
        <v>6</v>
      </c>
    </row>
    <row r="429" spans="1:4" ht="19.5" customHeight="1" x14ac:dyDescent="0.25">
      <c r="A429" s="83" t="s">
        <v>208</v>
      </c>
      <c r="B429" s="53" t="s">
        <v>2</v>
      </c>
      <c r="C429" s="16">
        <f>C430+C431</f>
        <v>0</v>
      </c>
      <c r="D429" s="17">
        <f>D430+D431+D432</f>
        <v>2000000</v>
      </c>
    </row>
    <row r="430" spans="1:4" ht="21.75" customHeight="1" x14ac:dyDescent="0.25">
      <c r="A430" s="83"/>
      <c r="B430" s="53" t="s">
        <v>200</v>
      </c>
      <c r="C430" s="16">
        <v>0</v>
      </c>
      <c r="D430" s="17">
        <v>200000</v>
      </c>
    </row>
    <row r="431" spans="1:4" ht="21.75" customHeight="1" x14ac:dyDescent="0.25">
      <c r="A431" s="83"/>
      <c r="B431" s="53" t="s">
        <v>1</v>
      </c>
      <c r="C431" s="16">
        <v>0</v>
      </c>
      <c r="D431" s="17">
        <v>20000</v>
      </c>
    </row>
    <row r="432" spans="1:4" ht="20.25" customHeight="1" x14ac:dyDescent="0.25">
      <c r="A432" s="83"/>
      <c r="B432" s="53" t="s">
        <v>0</v>
      </c>
      <c r="C432" s="16">
        <v>0</v>
      </c>
      <c r="D432" s="17">
        <v>1780000</v>
      </c>
    </row>
    <row r="433" spans="1:4" ht="84" customHeight="1" x14ac:dyDescent="0.25">
      <c r="A433" s="83"/>
      <c r="B433" s="54" t="s">
        <v>211</v>
      </c>
      <c r="C433" s="52" t="s">
        <v>188</v>
      </c>
      <c r="D433" s="61">
        <v>6</v>
      </c>
    </row>
    <row r="434" spans="1:4" ht="24.75" customHeight="1" x14ac:dyDescent="0.25">
      <c r="A434" s="83" t="s">
        <v>209</v>
      </c>
      <c r="B434" s="53" t="s">
        <v>2</v>
      </c>
      <c r="C434" s="16">
        <f>C435+C436</f>
        <v>0</v>
      </c>
      <c r="D434" s="17">
        <f>D435+D436+D437</f>
        <v>2000000</v>
      </c>
    </row>
    <row r="435" spans="1:4" ht="24" customHeight="1" x14ac:dyDescent="0.25">
      <c r="A435" s="83"/>
      <c r="B435" s="53" t="s">
        <v>200</v>
      </c>
      <c r="C435" s="16">
        <v>0</v>
      </c>
      <c r="D435" s="17">
        <v>200000</v>
      </c>
    </row>
    <row r="436" spans="1:4" ht="21" customHeight="1" x14ac:dyDescent="0.25">
      <c r="A436" s="83"/>
      <c r="B436" s="53" t="s">
        <v>1</v>
      </c>
      <c r="C436" s="16">
        <v>0</v>
      </c>
      <c r="D436" s="17">
        <v>20000</v>
      </c>
    </row>
    <row r="437" spans="1:4" ht="19.5" customHeight="1" x14ac:dyDescent="0.25">
      <c r="A437" s="83"/>
      <c r="B437" s="53" t="s">
        <v>0</v>
      </c>
      <c r="C437" s="16">
        <v>0</v>
      </c>
      <c r="D437" s="17">
        <v>1780000</v>
      </c>
    </row>
    <row r="438" spans="1:4" ht="81.75" customHeight="1" x14ac:dyDescent="0.25">
      <c r="A438" s="83"/>
      <c r="B438" s="54" t="s">
        <v>212</v>
      </c>
      <c r="C438" s="52" t="s">
        <v>188</v>
      </c>
      <c r="D438" s="61">
        <v>6</v>
      </c>
    </row>
    <row r="439" spans="1:4" ht="24" customHeight="1" x14ac:dyDescent="0.25">
      <c r="A439" s="72" t="s">
        <v>210</v>
      </c>
      <c r="B439" s="53" t="s">
        <v>2</v>
      </c>
      <c r="C439" s="16">
        <f>C440+C441</f>
        <v>0</v>
      </c>
      <c r="D439" s="17">
        <f>D440+D441+D442</f>
        <v>2000000</v>
      </c>
    </row>
    <row r="440" spans="1:4" ht="22.5" customHeight="1" x14ac:dyDescent="0.25">
      <c r="A440" s="73"/>
      <c r="B440" s="53" t="s">
        <v>200</v>
      </c>
      <c r="C440" s="16">
        <v>0</v>
      </c>
      <c r="D440" s="17">
        <v>200000</v>
      </c>
    </row>
    <row r="441" spans="1:4" ht="21" customHeight="1" x14ac:dyDescent="0.25">
      <c r="A441" s="73"/>
      <c r="B441" s="53" t="s">
        <v>1</v>
      </c>
      <c r="C441" s="16">
        <v>0</v>
      </c>
      <c r="D441" s="17">
        <v>20000</v>
      </c>
    </row>
    <row r="442" spans="1:4" ht="22.5" customHeight="1" x14ac:dyDescent="0.25">
      <c r="A442" s="73"/>
      <c r="B442" s="53" t="s">
        <v>0</v>
      </c>
      <c r="C442" s="16">
        <v>0</v>
      </c>
      <c r="D442" s="17">
        <v>1780000</v>
      </c>
    </row>
    <row r="443" spans="1:4" ht="75.75" customHeight="1" x14ac:dyDescent="0.25">
      <c r="A443" s="74"/>
      <c r="B443" s="54" t="s">
        <v>211</v>
      </c>
      <c r="C443" s="52" t="s">
        <v>188</v>
      </c>
      <c r="D443" s="61">
        <v>6</v>
      </c>
    </row>
    <row r="444" spans="1:4" ht="15" customHeight="1" x14ac:dyDescent="0.25">
      <c r="A444" s="99" t="s">
        <v>226</v>
      </c>
      <c r="B444" s="7" t="s">
        <v>2</v>
      </c>
      <c r="C444" s="15">
        <f>C446+C447+C448</f>
        <v>200924309.88</v>
      </c>
      <c r="D444" s="59">
        <f>D445+D446+D447+D448</f>
        <v>224405743.5</v>
      </c>
    </row>
    <row r="445" spans="1:4" x14ac:dyDescent="0.25">
      <c r="A445" s="100"/>
      <c r="B445" s="7" t="s">
        <v>200</v>
      </c>
      <c r="C445" s="15">
        <v>0</v>
      </c>
      <c r="D445" s="59">
        <v>300000</v>
      </c>
    </row>
    <row r="446" spans="1:4" x14ac:dyDescent="0.25">
      <c r="A446" s="100"/>
      <c r="B446" s="5" t="s">
        <v>1</v>
      </c>
      <c r="C446" s="15">
        <v>200924309.88</v>
      </c>
      <c r="D446" s="59">
        <v>220615638.30000001</v>
      </c>
    </row>
    <row r="447" spans="1:4" x14ac:dyDescent="0.25">
      <c r="A447" s="100"/>
      <c r="B447" s="33" t="s">
        <v>11</v>
      </c>
      <c r="C447" s="15">
        <v>0</v>
      </c>
      <c r="D447" s="59">
        <v>3490105.2</v>
      </c>
    </row>
    <row r="448" spans="1:4" x14ac:dyDescent="0.25">
      <c r="A448" s="100"/>
      <c r="B448" s="31" t="s">
        <v>94</v>
      </c>
      <c r="C448" s="15">
        <v>0</v>
      </c>
      <c r="D448" s="59">
        <v>0</v>
      </c>
    </row>
    <row r="449" spans="1:4" ht="75" x14ac:dyDescent="0.25">
      <c r="A449" s="100"/>
      <c r="B449" s="32" t="s">
        <v>36</v>
      </c>
      <c r="C449" s="10">
        <v>79.5</v>
      </c>
      <c r="D449" s="13">
        <v>68</v>
      </c>
    </row>
    <row r="450" spans="1:4" ht="140.25" customHeight="1" x14ac:dyDescent="0.25">
      <c r="A450" s="100"/>
      <c r="B450" s="14" t="s">
        <v>128</v>
      </c>
      <c r="C450" s="11">
        <v>25</v>
      </c>
      <c r="D450" s="12">
        <v>25</v>
      </c>
    </row>
    <row r="451" spans="1:4" ht="108.75" customHeight="1" x14ac:dyDescent="0.25">
      <c r="A451" s="101"/>
      <c r="B451" s="66" t="s">
        <v>227</v>
      </c>
      <c r="C451" s="11" t="s">
        <v>188</v>
      </c>
      <c r="D451" s="12">
        <v>2</v>
      </c>
    </row>
    <row r="452" spans="1:4" x14ac:dyDescent="0.25">
      <c r="A452" s="83" t="s">
        <v>88</v>
      </c>
      <c r="B452" s="7" t="s">
        <v>2</v>
      </c>
      <c r="C452" s="16">
        <f>C453+C454</f>
        <v>200659199.88</v>
      </c>
      <c r="D452" s="17">
        <f>D453+D454</f>
        <v>219614389.28999999</v>
      </c>
    </row>
    <row r="453" spans="1:4" x14ac:dyDescent="0.25">
      <c r="A453" s="83"/>
      <c r="B453" s="5" t="s">
        <v>1</v>
      </c>
      <c r="C453" s="16">
        <v>200659199.88</v>
      </c>
      <c r="D453" s="17">
        <v>219614389.28999999</v>
      </c>
    </row>
    <row r="454" spans="1:4" x14ac:dyDescent="0.25">
      <c r="A454" s="83"/>
      <c r="B454" s="31" t="s">
        <v>0</v>
      </c>
      <c r="C454" s="16">
        <v>0</v>
      </c>
      <c r="D454" s="17">
        <v>0</v>
      </c>
    </row>
    <row r="455" spans="1:4" ht="75" x14ac:dyDescent="0.25">
      <c r="A455" s="83"/>
      <c r="B455" s="14" t="s">
        <v>37</v>
      </c>
      <c r="C455" s="10">
        <v>79.5</v>
      </c>
      <c r="D455" s="13">
        <v>68</v>
      </c>
    </row>
    <row r="456" spans="1:4" x14ac:dyDescent="0.25">
      <c r="A456" s="83" t="s">
        <v>92</v>
      </c>
      <c r="B456" s="7" t="s">
        <v>2</v>
      </c>
      <c r="C456" s="16">
        <f>C457+C458</f>
        <v>265110</v>
      </c>
      <c r="D456" s="17">
        <f>D457+D458</f>
        <v>780000</v>
      </c>
    </row>
    <row r="457" spans="1:4" x14ac:dyDescent="0.25">
      <c r="A457" s="83"/>
      <c r="B457" s="5" t="s">
        <v>1</v>
      </c>
      <c r="C457" s="16">
        <v>265110</v>
      </c>
      <c r="D457" s="17">
        <v>780000</v>
      </c>
    </row>
    <row r="458" spans="1:4" x14ac:dyDescent="0.25">
      <c r="A458" s="83"/>
      <c r="B458" s="5" t="s">
        <v>11</v>
      </c>
      <c r="C458" s="16">
        <v>0</v>
      </c>
      <c r="D458" s="17">
        <v>0</v>
      </c>
    </row>
    <row r="459" spans="1:4" ht="75" x14ac:dyDescent="0.25">
      <c r="A459" s="83"/>
      <c r="B459" s="14" t="s">
        <v>38</v>
      </c>
      <c r="C459" s="10">
        <v>79.5</v>
      </c>
      <c r="D459" s="13">
        <v>68</v>
      </c>
    </row>
    <row r="460" spans="1:4" x14ac:dyDescent="0.25">
      <c r="A460" s="88" t="s">
        <v>71</v>
      </c>
      <c r="B460" s="7" t="s">
        <v>2</v>
      </c>
      <c r="C460" s="16">
        <f>C461+C462</f>
        <v>0</v>
      </c>
      <c r="D460" s="17">
        <f>D461+D462</f>
        <v>0</v>
      </c>
    </row>
    <row r="461" spans="1:4" x14ac:dyDescent="0.25">
      <c r="A461" s="88"/>
      <c r="B461" s="5" t="s">
        <v>1</v>
      </c>
      <c r="C461" s="16">
        <v>0</v>
      </c>
      <c r="D461" s="17">
        <v>0</v>
      </c>
    </row>
    <row r="462" spans="1:4" ht="26.25" customHeight="1" x14ac:dyDescent="0.25">
      <c r="A462" s="88"/>
      <c r="B462" s="5" t="s">
        <v>0</v>
      </c>
      <c r="C462" s="16">
        <v>0</v>
      </c>
      <c r="D462" s="17">
        <v>0</v>
      </c>
    </row>
    <row r="463" spans="1:4" ht="75" x14ac:dyDescent="0.25">
      <c r="A463" s="88"/>
      <c r="B463" s="14" t="s">
        <v>39</v>
      </c>
      <c r="C463" s="10">
        <v>79.5</v>
      </c>
      <c r="D463" s="13">
        <v>68</v>
      </c>
    </row>
    <row r="464" spans="1:4" x14ac:dyDescent="0.25">
      <c r="A464" s="88" t="s">
        <v>89</v>
      </c>
      <c r="B464" s="7" t="s">
        <v>2</v>
      </c>
      <c r="C464" s="16">
        <f>C465+C466</f>
        <v>0</v>
      </c>
      <c r="D464" s="17">
        <f>D465+D466</f>
        <v>0</v>
      </c>
    </row>
    <row r="465" spans="1:4" x14ac:dyDescent="0.25">
      <c r="A465" s="88"/>
      <c r="B465" s="5" t="s">
        <v>1</v>
      </c>
      <c r="C465" s="16">
        <v>0</v>
      </c>
      <c r="D465" s="17">
        <v>0</v>
      </c>
    </row>
    <row r="466" spans="1:4" x14ac:dyDescent="0.25">
      <c r="A466" s="88"/>
      <c r="B466" s="5" t="s">
        <v>0</v>
      </c>
      <c r="C466" s="16">
        <v>0</v>
      </c>
      <c r="D466" s="17">
        <v>0</v>
      </c>
    </row>
    <row r="467" spans="1:4" ht="75" x14ac:dyDescent="0.25">
      <c r="A467" s="88"/>
      <c r="B467" s="14" t="s">
        <v>40</v>
      </c>
      <c r="C467" s="10">
        <v>79.5</v>
      </c>
      <c r="D467" s="13">
        <v>68</v>
      </c>
    </row>
    <row r="468" spans="1:4" x14ac:dyDescent="0.25">
      <c r="A468" s="88" t="s">
        <v>72</v>
      </c>
      <c r="B468" s="7" t="s">
        <v>2</v>
      </c>
      <c r="C468" s="16">
        <v>0</v>
      </c>
      <c r="D468" s="17">
        <f>D469+D470</f>
        <v>0</v>
      </c>
    </row>
    <row r="469" spans="1:4" x14ac:dyDescent="0.25">
      <c r="A469" s="88"/>
      <c r="B469" s="5" t="s">
        <v>1</v>
      </c>
      <c r="C469" s="16">
        <v>0</v>
      </c>
      <c r="D469" s="17">
        <v>0</v>
      </c>
    </row>
    <row r="470" spans="1:4" ht="31.5" customHeight="1" x14ac:dyDescent="0.25">
      <c r="A470" s="88"/>
      <c r="B470" s="5" t="s">
        <v>0</v>
      </c>
      <c r="C470" s="16">
        <v>0</v>
      </c>
      <c r="D470" s="17">
        <v>0</v>
      </c>
    </row>
    <row r="471" spans="1:4" ht="75" x14ac:dyDescent="0.25">
      <c r="A471" s="88"/>
      <c r="B471" s="14" t="s">
        <v>41</v>
      </c>
      <c r="C471" s="10">
        <v>79.5</v>
      </c>
      <c r="D471" s="13">
        <v>68</v>
      </c>
    </row>
    <row r="472" spans="1:4" x14ac:dyDescent="0.25">
      <c r="A472" s="88" t="s">
        <v>90</v>
      </c>
      <c r="B472" s="7" t="s">
        <v>2</v>
      </c>
      <c r="C472" s="16">
        <f>C473+C474</f>
        <v>0</v>
      </c>
      <c r="D472" s="17">
        <f>D473+D474</f>
        <v>0</v>
      </c>
    </row>
    <row r="473" spans="1:4" x14ac:dyDescent="0.25">
      <c r="A473" s="88"/>
      <c r="B473" s="5" t="s">
        <v>1</v>
      </c>
      <c r="C473" s="16">
        <v>0</v>
      </c>
      <c r="D473" s="17">
        <v>0</v>
      </c>
    </row>
    <row r="474" spans="1:4" x14ac:dyDescent="0.25">
      <c r="A474" s="88"/>
      <c r="B474" s="5" t="s">
        <v>11</v>
      </c>
      <c r="C474" s="16">
        <v>0</v>
      </c>
      <c r="D474" s="17">
        <v>0</v>
      </c>
    </row>
    <row r="475" spans="1:4" ht="75" x14ac:dyDescent="0.25">
      <c r="A475" s="88"/>
      <c r="B475" s="14" t="s">
        <v>42</v>
      </c>
      <c r="C475" s="10">
        <v>79.5</v>
      </c>
      <c r="D475" s="13">
        <v>68</v>
      </c>
    </row>
    <row r="476" spans="1:4" x14ac:dyDescent="0.25">
      <c r="A476" s="88" t="s">
        <v>73</v>
      </c>
      <c r="B476" s="7" t="s">
        <v>2</v>
      </c>
      <c r="C476" s="16">
        <f>C477+C478</f>
        <v>0</v>
      </c>
      <c r="D476" s="17">
        <v>0</v>
      </c>
    </row>
    <row r="477" spans="1:4" x14ac:dyDescent="0.25">
      <c r="A477" s="88"/>
      <c r="B477" s="5" t="s">
        <v>1</v>
      </c>
      <c r="C477" s="16">
        <v>0</v>
      </c>
      <c r="D477" s="17">
        <v>0</v>
      </c>
    </row>
    <row r="478" spans="1:4" x14ac:dyDescent="0.25">
      <c r="A478" s="88"/>
      <c r="B478" s="5" t="s">
        <v>11</v>
      </c>
      <c r="C478" s="16">
        <v>0</v>
      </c>
      <c r="D478" s="17">
        <v>0</v>
      </c>
    </row>
    <row r="479" spans="1:4" ht="75" x14ac:dyDescent="0.25">
      <c r="A479" s="88"/>
      <c r="B479" s="14" t="s">
        <v>43</v>
      </c>
      <c r="C479" s="10">
        <v>79.5</v>
      </c>
      <c r="D479" s="13">
        <v>68</v>
      </c>
    </row>
    <row r="480" spans="1:4" x14ac:dyDescent="0.25">
      <c r="A480" s="84" t="s">
        <v>129</v>
      </c>
      <c r="B480" s="33" t="s">
        <v>2</v>
      </c>
      <c r="C480" s="16">
        <f>C481+C482+C483</f>
        <v>0</v>
      </c>
      <c r="D480" s="17">
        <f>D481+D482+D483</f>
        <v>0</v>
      </c>
    </row>
    <row r="481" spans="1:4" x14ac:dyDescent="0.25">
      <c r="A481" s="85"/>
      <c r="B481" s="33" t="s">
        <v>1</v>
      </c>
      <c r="C481" s="16">
        <v>0</v>
      </c>
      <c r="D481" s="17">
        <v>0</v>
      </c>
    </row>
    <row r="482" spans="1:4" x14ac:dyDescent="0.25">
      <c r="A482" s="85"/>
      <c r="B482" s="33" t="s">
        <v>11</v>
      </c>
      <c r="C482" s="16">
        <v>0</v>
      </c>
      <c r="D482" s="17">
        <v>0</v>
      </c>
    </row>
    <row r="483" spans="1:4" x14ac:dyDescent="0.25">
      <c r="A483" s="85"/>
      <c r="B483" s="33" t="s">
        <v>94</v>
      </c>
      <c r="C483" s="16">
        <v>0</v>
      </c>
      <c r="D483" s="17">
        <v>0</v>
      </c>
    </row>
    <row r="484" spans="1:4" x14ac:dyDescent="0.25">
      <c r="A484" s="85"/>
      <c r="B484" s="72" t="s">
        <v>130</v>
      </c>
      <c r="C484" s="78">
        <v>79.5</v>
      </c>
      <c r="D484" s="80">
        <v>68</v>
      </c>
    </row>
    <row r="485" spans="1:4" ht="66" customHeight="1" x14ac:dyDescent="0.25">
      <c r="A485" s="86"/>
      <c r="B485" s="74"/>
      <c r="C485" s="79"/>
      <c r="D485" s="81"/>
    </row>
    <row r="486" spans="1:4" ht="18.75" customHeight="1" x14ac:dyDescent="0.25">
      <c r="A486" s="84" t="s">
        <v>173</v>
      </c>
      <c r="B486" s="42" t="s">
        <v>2</v>
      </c>
      <c r="C486" s="16">
        <v>0</v>
      </c>
      <c r="D486" s="17">
        <v>0</v>
      </c>
    </row>
    <row r="487" spans="1:4" ht="17.25" customHeight="1" x14ac:dyDescent="0.25">
      <c r="A487" s="85"/>
      <c r="B487" s="42" t="s">
        <v>1</v>
      </c>
      <c r="C487" s="16">
        <v>0</v>
      </c>
      <c r="D487" s="17">
        <v>0</v>
      </c>
    </row>
    <row r="488" spans="1:4" ht="17.25" customHeight="1" x14ac:dyDescent="0.25">
      <c r="A488" s="85"/>
      <c r="B488" s="42" t="s">
        <v>11</v>
      </c>
      <c r="C488" s="16">
        <v>0</v>
      </c>
      <c r="D488" s="17">
        <v>0</v>
      </c>
    </row>
    <row r="489" spans="1:4" ht="87.75" customHeight="1" x14ac:dyDescent="0.25">
      <c r="A489" s="86"/>
      <c r="B489" s="40" t="s">
        <v>174</v>
      </c>
      <c r="C489" s="44">
        <v>79.5</v>
      </c>
      <c r="D489" s="63">
        <v>68</v>
      </c>
    </row>
    <row r="490" spans="1:4" ht="21" customHeight="1" x14ac:dyDescent="0.25">
      <c r="A490" s="84" t="s">
        <v>175</v>
      </c>
      <c r="B490" s="42" t="s">
        <v>2</v>
      </c>
      <c r="C490" s="16">
        <v>0</v>
      </c>
      <c r="D490" s="17">
        <v>0</v>
      </c>
    </row>
    <row r="491" spans="1:4" ht="21" customHeight="1" x14ac:dyDescent="0.25">
      <c r="A491" s="85"/>
      <c r="B491" s="42" t="s">
        <v>1</v>
      </c>
      <c r="C491" s="16">
        <v>0</v>
      </c>
      <c r="D491" s="17">
        <v>0</v>
      </c>
    </row>
    <row r="492" spans="1:4" ht="21" customHeight="1" x14ac:dyDescent="0.25">
      <c r="A492" s="85"/>
      <c r="B492" s="42" t="s">
        <v>11</v>
      </c>
      <c r="C492" s="16">
        <v>0</v>
      </c>
      <c r="D492" s="17">
        <v>0</v>
      </c>
    </row>
    <row r="493" spans="1:4" ht="99.75" customHeight="1" x14ac:dyDescent="0.25">
      <c r="A493" s="86"/>
      <c r="B493" s="40" t="s">
        <v>174</v>
      </c>
      <c r="C493" s="55">
        <v>79.5</v>
      </c>
      <c r="D493" s="63">
        <v>68</v>
      </c>
    </row>
    <row r="494" spans="1:4" ht="22.5" customHeight="1" x14ac:dyDescent="0.25">
      <c r="A494" s="84" t="s">
        <v>213</v>
      </c>
      <c r="B494" s="53" t="s">
        <v>2</v>
      </c>
      <c r="C494" s="16">
        <v>0</v>
      </c>
      <c r="D494" s="17">
        <f>D495+D496</f>
        <v>2000000</v>
      </c>
    </row>
    <row r="495" spans="1:4" ht="27" customHeight="1" x14ac:dyDescent="0.25">
      <c r="A495" s="85"/>
      <c r="B495" s="53" t="s">
        <v>200</v>
      </c>
      <c r="C495" s="16">
        <v>0</v>
      </c>
      <c r="D495" s="17">
        <v>300000</v>
      </c>
    </row>
    <row r="496" spans="1:4" ht="18" customHeight="1" x14ac:dyDescent="0.25">
      <c r="A496" s="85"/>
      <c r="B496" s="53" t="s">
        <v>11</v>
      </c>
      <c r="C496" s="16">
        <v>0</v>
      </c>
      <c r="D496" s="17">
        <v>1700000</v>
      </c>
    </row>
    <row r="497" spans="1:4" ht="111.75" customHeight="1" x14ac:dyDescent="0.25">
      <c r="A497" s="86"/>
      <c r="B497" s="51" t="s">
        <v>214</v>
      </c>
      <c r="C497" s="57" t="s">
        <v>188</v>
      </c>
      <c r="D497" s="64">
        <v>2</v>
      </c>
    </row>
    <row r="498" spans="1:4" ht="20.25" customHeight="1" x14ac:dyDescent="0.25">
      <c r="A498" s="84" t="s">
        <v>215</v>
      </c>
      <c r="B498" s="53" t="s">
        <v>2</v>
      </c>
      <c r="C498" s="16">
        <v>0</v>
      </c>
      <c r="D498" s="17">
        <f>D499+D500</f>
        <v>499158.60000000003</v>
      </c>
    </row>
    <row r="499" spans="1:4" ht="18.75" customHeight="1" x14ac:dyDescent="0.25">
      <c r="A499" s="85"/>
      <c r="B499" s="53" t="s">
        <v>1</v>
      </c>
      <c r="C499" s="16">
        <v>0</v>
      </c>
      <c r="D499" s="17">
        <v>54907.46</v>
      </c>
    </row>
    <row r="500" spans="1:4" ht="23.25" customHeight="1" x14ac:dyDescent="0.25">
      <c r="A500" s="85"/>
      <c r="B500" s="53" t="s">
        <v>11</v>
      </c>
      <c r="C500" s="16">
        <v>0</v>
      </c>
      <c r="D500" s="17">
        <v>444251.14</v>
      </c>
    </row>
    <row r="501" spans="1:4" ht="106.5" customHeight="1" x14ac:dyDescent="0.25">
      <c r="A501" s="86"/>
      <c r="B501" s="51" t="s">
        <v>214</v>
      </c>
      <c r="C501" s="57" t="s">
        <v>188</v>
      </c>
      <c r="D501" s="64">
        <v>2</v>
      </c>
    </row>
    <row r="502" spans="1:4" ht="21.75" customHeight="1" x14ac:dyDescent="0.25">
      <c r="A502" s="84" t="s">
        <v>216</v>
      </c>
      <c r="B502" s="53" t="s">
        <v>2</v>
      </c>
      <c r="C502" s="16">
        <v>0</v>
      </c>
      <c r="D502" s="17">
        <f>D503+D504</f>
        <v>0</v>
      </c>
    </row>
    <row r="503" spans="1:4" ht="21.75" customHeight="1" x14ac:dyDescent="0.25">
      <c r="A503" s="85"/>
      <c r="B503" s="53" t="s">
        <v>1</v>
      </c>
      <c r="C503" s="16">
        <v>0</v>
      </c>
      <c r="D503" s="17">
        <v>0</v>
      </c>
    </row>
    <row r="504" spans="1:4" ht="21.75" customHeight="1" x14ac:dyDescent="0.25">
      <c r="A504" s="85"/>
      <c r="B504" s="53" t="s">
        <v>11</v>
      </c>
      <c r="C504" s="16">
        <v>0</v>
      </c>
      <c r="D504" s="17">
        <v>0</v>
      </c>
    </row>
    <row r="505" spans="1:4" ht="111.75" customHeight="1" x14ac:dyDescent="0.25">
      <c r="A505" s="86"/>
      <c r="B505" s="51" t="s">
        <v>214</v>
      </c>
      <c r="C505" s="57" t="s">
        <v>188</v>
      </c>
      <c r="D505" s="64">
        <v>2</v>
      </c>
    </row>
    <row r="506" spans="1:4" x14ac:dyDescent="0.25">
      <c r="A506" s="82" t="s">
        <v>220</v>
      </c>
      <c r="B506" s="7" t="s">
        <v>2</v>
      </c>
      <c r="C506" s="15">
        <f>C507+C508</f>
        <v>14024587.27</v>
      </c>
      <c r="D506" s="59">
        <f>D507+D508</f>
        <v>20026480.759999998</v>
      </c>
    </row>
    <row r="507" spans="1:4" x14ac:dyDescent="0.25">
      <c r="A507" s="82"/>
      <c r="B507" s="5" t="s">
        <v>1</v>
      </c>
      <c r="C507" s="15">
        <v>9143309.2699999996</v>
      </c>
      <c r="D507" s="59">
        <v>15106402.76</v>
      </c>
    </row>
    <row r="508" spans="1:4" x14ac:dyDescent="0.25">
      <c r="A508" s="82"/>
      <c r="B508" s="5" t="s">
        <v>11</v>
      </c>
      <c r="C508" s="15">
        <v>4881278</v>
      </c>
      <c r="D508" s="59">
        <v>4920078</v>
      </c>
    </row>
    <row r="509" spans="1:4" ht="62.25" customHeight="1" x14ac:dyDescent="0.25">
      <c r="A509" s="82"/>
      <c r="B509" s="14" t="s">
        <v>44</v>
      </c>
      <c r="C509" s="12">
        <v>840</v>
      </c>
      <c r="D509" s="12">
        <v>1140</v>
      </c>
    </row>
    <row r="510" spans="1:4" ht="63.75" customHeight="1" x14ac:dyDescent="0.25">
      <c r="A510" s="82"/>
      <c r="B510" s="14" t="s">
        <v>45</v>
      </c>
      <c r="C510" s="11">
        <v>1000</v>
      </c>
      <c r="D510" s="12">
        <v>1015</v>
      </c>
    </row>
    <row r="511" spans="1:4" ht="139.5" customHeight="1" x14ac:dyDescent="0.25">
      <c r="A511" s="82"/>
      <c r="B511" s="14" t="s">
        <v>46</v>
      </c>
      <c r="C511" s="11">
        <v>150</v>
      </c>
      <c r="D511" s="12">
        <v>186</v>
      </c>
    </row>
    <row r="512" spans="1:4" x14ac:dyDescent="0.25">
      <c r="A512" s="83" t="s">
        <v>74</v>
      </c>
      <c r="B512" s="7" t="s">
        <v>2</v>
      </c>
      <c r="C512" s="16">
        <f>C513+C514</f>
        <v>5102454.0599999996</v>
      </c>
      <c r="D512" s="17">
        <f>D513+D514</f>
        <v>8904012.4100000001</v>
      </c>
    </row>
    <row r="513" spans="1:4" x14ac:dyDescent="0.25">
      <c r="A513" s="83"/>
      <c r="B513" s="5" t="s">
        <v>1</v>
      </c>
      <c r="C513" s="16">
        <v>5102454.0599999996</v>
      </c>
      <c r="D513" s="17">
        <v>8904012.4100000001</v>
      </c>
    </row>
    <row r="514" spans="1:4" x14ac:dyDescent="0.25">
      <c r="A514" s="83"/>
      <c r="B514" s="5" t="s">
        <v>11</v>
      </c>
      <c r="C514" s="16">
        <v>0</v>
      </c>
      <c r="D514" s="17">
        <v>0</v>
      </c>
    </row>
    <row r="515" spans="1:4" ht="60" x14ac:dyDescent="0.25">
      <c r="A515" s="83"/>
      <c r="B515" s="14" t="s">
        <v>47</v>
      </c>
      <c r="C515" s="12">
        <v>840</v>
      </c>
      <c r="D515" s="12">
        <v>1140</v>
      </c>
    </row>
    <row r="516" spans="1:4" ht="15" customHeight="1" x14ac:dyDescent="0.25">
      <c r="A516" s="72" t="s">
        <v>91</v>
      </c>
      <c r="B516" s="7" t="s">
        <v>2</v>
      </c>
      <c r="C516" s="16">
        <f>C517+C518</f>
        <v>6347549.21</v>
      </c>
      <c r="D516" s="17">
        <f>D517+D518</f>
        <v>8547886.3499999996</v>
      </c>
    </row>
    <row r="517" spans="1:4" x14ac:dyDescent="0.25">
      <c r="A517" s="73"/>
      <c r="B517" s="5" t="s">
        <v>1</v>
      </c>
      <c r="C517" s="16">
        <v>3757649.21</v>
      </c>
      <c r="D517" s="17">
        <v>5919186.3499999996</v>
      </c>
    </row>
    <row r="518" spans="1:4" x14ac:dyDescent="0.25">
      <c r="A518" s="73"/>
      <c r="B518" s="5" t="s">
        <v>11</v>
      </c>
      <c r="C518" s="16">
        <v>2589900</v>
      </c>
      <c r="D518" s="17">
        <v>2628700</v>
      </c>
    </row>
    <row r="519" spans="1:4" ht="60" customHeight="1" x14ac:dyDescent="0.25">
      <c r="A519" s="73"/>
      <c r="B519" s="14" t="s">
        <v>48</v>
      </c>
      <c r="C519" s="11">
        <v>1000</v>
      </c>
      <c r="D519" s="12">
        <v>1015</v>
      </c>
    </row>
    <row r="520" spans="1:4" ht="150" customHeight="1" x14ac:dyDescent="0.25">
      <c r="A520" s="74"/>
      <c r="B520" s="14" t="s">
        <v>49</v>
      </c>
      <c r="C520" s="11">
        <v>150</v>
      </c>
      <c r="D520" s="12">
        <v>186</v>
      </c>
    </row>
    <row r="521" spans="1:4" x14ac:dyDescent="0.25">
      <c r="A521" s="83" t="s">
        <v>75</v>
      </c>
      <c r="B521" s="7" t="s">
        <v>2</v>
      </c>
      <c r="C521" s="16">
        <f>C522+C523</f>
        <v>1287292</v>
      </c>
      <c r="D521" s="17">
        <f>D522+D523</f>
        <v>1287291</v>
      </c>
    </row>
    <row r="522" spans="1:4" x14ac:dyDescent="0.25">
      <c r="A522" s="83"/>
      <c r="B522" s="5" t="s">
        <v>1</v>
      </c>
      <c r="C522" s="16">
        <v>141603</v>
      </c>
      <c r="D522" s="17">
        <v>141602</v>
      </c>
    </row>
    <row r="523" spans="1:4" x14ac:dyDescent="0.25">
      <c r="A523" s="83"/>
      <c r="B523" s="5" t="s">
        <v>11</v>
      </c>
      <c r="C523" s="16">
        <v>1145689</v>
      </c>
      <c r="D523" s="17">
        <v>1145689</v>
      </c>
    </row>
    <row r="524" spans="1:4" ht="246" customHeight="1" x14ac:dyDescent="0.25">
      <c r="A524" s="83"/>
      <c r="B524" s="14" t="s">
        <v>50</v>
      </c>
      <c r="C524" s="12">
        <v>840</v>
      </c>
      <c r="D524" s="12">
        <v>1140</v>
      </c>
    </row>
    <row r="525" spans="1:4" x14ac:dyDescent="0.25">
      <c r="A525" s="83" t="s">
        <v>76</v>
      </c>
      <c r="B525" s="7" t="s">
        <v>2</v>
      </c>
      <c r="C525" s="16">
        <f>C526+C527</f>
        <v>1287292</v>
      </c>
      <c r="D525" s="17">
        <f>D526+D527</f>
        <v>1286751</v>
      </c>
    </row>
    <row r="526" spans="1:4" x14ac:dyDescent="0.25">
      <c r="A526" s="83"/>
      <c r="B526" s="5" t="s">
        <v>1</v>
      </c>
      <c r="C526" s="16">
        <v>141603</v>
      </c>
      <c r="D526" s="17">
        <v>141062</v>
      </c>
    </row>
    <row r="527" spans="1:4" x14ac:dyDescent="0.25">
      <c r="A527" s="83"/>
      <c r="B527" s="5" t="s">
        <v>11</v>
      </c>
      <c r="C527" s="16">
        <v>1145689</v>
      </c>
      <c r="D527" s="17">
        <v>1145689</v>
      </c>
    </row>
    <row r="528" spans="1:4" ht="247.5" customHeight="1" x14ac:dyDescent="0.25">
      <c r="A528" s="83"/>
      <c r="B528" s="14" t="s">
        <v>51</v>
      </c>
      <c r="C528" s="12">
        <v>840</v>
      </c>
      <c r="D528" s="12">
        <v>1140</v>
      </c>
    </row>
    <row r="529" spans="1:4" ht="33" customHeight="1" x14ac:dyDescent="0.25">
      <c r="A529" s="72" t="s">
        <v>217</v>
      </c>
      <c r="B529" s="7" t="s">
        <v>2</v>
      </c>
      <c r="C529" s="16">
        <f>C530+C531</f>
        <v>0</v>
      </c>
      <c r="D529" s="17">
        <f>D530+D531</f>
        <v>0</v>
      </c>
    </row>
    <row r="530" spans="1:4" ht="30.75" customHeight="1" x14ac:dyDescent="0.25">
      <c r="A530" s="73"/>
      <c r="B530" s="53" t="s">
        <v>1</v>
      </c>
      <c r="C530" s="16">
        <v>0</v>
      </c>
      <c r="D530" s="17">
        <v>0</v>
      </c>
    </row>
    <row r="531" spans="1:4" ht="29.25" customHeight="1" x14ac:dyDescent="0.25">
      <c r="A531" s="73"/>
      <c r="B531" s="53" t="s">
        <v>11</v>
      </c>
      <c r="C531" s="16">
        <v>0</v>
      </c>
      <c r="D531" s="17">
        <v>0</v>
      </c>
    </row>
    <row r="532" spans="1:4" ht="78" customHeight="1" x14ac:dyDescent="0.25">
      <c r="A532" s="74"/>
      <c r="B532" s="54" t="s">
        <v>51</v>
      </c>
      <c r="C532" s="12">
        <v>840</v>
      </c>
      <c r="D532" s="12">
        <v>1140</v>
      </c>
    </row>
    <row r="533" spans="1:4" x14ac:dyDescent="0.25">
      <c r="A533" s="82" t="s">
        <v>221</v>
      </c>
      <c r="B533" s="7" t="s">
        <v>2</v>
      </c>
      <c r="C533" s="15">
        <f>C534+C535</f>
        <v>10381206.77</v>
      </c>
      <c r="D533" s="59">
        <f>D534+D535</f>
        <v>9367563.0199999996</v>
      </c>
    </row>
    <row r="534" spans="1:4" x14ac:dyDescent="0.25">
      <c r="A534" s="82"/>
      <c r="B534" s="5" t="s">
        <v>1</v>
      </c>
      <c r="C534" s="15">
        <v>10381206.77</v>
      </c>
      <c r="D534" s="59">
        <v>9367563.0199999996</v>
      </c>
    </row>
    <row r="535" spans="1:4" x14ac:dyDescent="0.25">
      <c r="A535" s="82"/>
      <c r="B535" s="5" t="s">
        <v>0</v>
      </c>
      <c r="C535" s="15">
        <v>0</v>
      </c>
      <c r="D535" s="59">
        <v>0</v>
      </c>
    </row>
    <row r="536" spans="1:4" ht="104.25" customHeight="1" x14ac:dyDescent="0.25">
      <c r="A536" s="82"/>
      <c r="B536" s="14" t="s">
        <v>52</v>
      </c>
      <c r="C536" s="11">
        <v>62</v>
      </c>
      <c r="D536" s="12">
        <v>59</v>
      </c>
    </row>
    <row r="537" spans="1:4" ht="150" customHeight="1" x14ac:dyDescent="0.25">
      <c r="A537" s="82"/>
      <c r="B537" s="14" t="s">
        <v>53</v>
      </c>
      <c r="C537" s="11">
        <v>100</v>
      </c>
      <c r="D537" s="12">
        <v>100</v>
      </c>
    </row>
    <row r="538" spans="1:4" ht="93" customHeight="1" x14ac:dyDescent="0.25">
      <c r="A538" s="82"/>
      <c r="B538" s="14" t="s">
        <v>54</v>
      </c>
      <c r="C538" s="11">
        <v>46</v>
      </c>
      <c r="D538" s="12">
        <v>44</v>
      </c>
    </row>
    <row r="539" spans="1:4" x14ac:dyDescent="0.25">
      <c r="A539" s="83" t="s">
        <v>77</v>
      </c>
      <c r="B539" s="7" t="s">
        <v>2</v>
      </c>
      <c r="C539" s="16">
        <f>C540+C541</f>
        <v>10381206.77</v>
      </c>
      <c r="D539" s="17">
        <f>D540+D541</f>
        <v>9367563.0199999996</v>
      </c>
    </row>
    <row r="540" spans="1:4" x14ac:dyDescent="0.25">
      <c r="A540" s="83"/>
      <c r="B540" s="5" t="s">
        <v>1</v>
      </c>
      <c r="C540" s="16">
        <v>10381206.77</v>
      </c>
      <c r="D540" s="17">
        <v>9367563.0199999996</v>
      </c>
    </row>
    <row r="541" spans="1:4" x14ac:dyDescent="0.25">
      <c r="A541" s="83"/>
      <c r="B541" s="5" t="s">
        <v>11</v>
      </c>
      <c r="C541" s="16">
        <v>0</v>
      </c>
      <c r="D541" s="17">
        <v>0</v>
      </c>
    </row>
    <row r="542" spans="1:4" ht="111.75" customHeight="1" x14ac:dyDescent="0.25">
      <c r="A542" s="83"/>
      <c r="B542" s="14" t="s">
        <v>55</v>
      </c>
      <c r="C542" s="11">
        <v>62</v>
      </c>
      <c r="D542" s="12">
        <v>59</v>
      </c>
    </row>
    <row r="543" spans="1:4" ht="142.5" customHeight="1" x14ac:dyDescent="0.25">
      <c r="A543" s="83"/>
      <c r="B543" s="14" t="s">
        <v>56</v>
      </c>
      <c r="C543" s="11">
        <v>100</v>
      </c>
      <c r="D543" s="12">
        <v>100</v>
      </c>
    </row>
    <row r="544" spans="1:4" ht="96.75" customHeight="1" x14ac:dyDescent="0.25">
      <c r="A544" s="83"/>
      <c r="B544" s="14" t="s">
        <v>57</v>
      </c>
      <c r="C544" s="11">
        <v>46</v>
      </c>
      <c r="D544" s="12">
        <v>44</v>
      </c>
    </row>
    <row r="545" spans="1:4" ht="14.25" hidden="1" customHeight="1" x14ac:dyDescent="0.25"/>
    <row r="546" spans="1:4" ht="14.25" customHeight="1" x14ac:dyDescent="0.25">
      <c r="A546" s="82" t="s">
        <v>230</v>
      </c>
      <c r="B546" s="6" t="s">
        <v>2</v>
      </c>
      <c r="C546" s="15">
        <f>C547+C548</f>
        <v>419900</v>
      </c>
      <c r="D546" s="59">
        <f>D547+D548</f>
        <v>489900</v>
      </c>
    </row>
    <row r="547" spans="1:4" ht="14.25" customHeight="1" x14ac:dyDescent="0.25">
      <c r="A547" s="82"/>
      <c r="B547" s="6" t="s">
        <v>131</v>
      </c>
      <c r="C547" s="15">
        <v>419900</v>
      </c>
      <c r="D547" s="59">
        <v>489900</v>
      </c>
    </row>
    <row r="548" spans="1:4" ht="14.25" customHeight="1" x14ac:dyDescent="0.25">
      <c r="A548" s="82"/>
      <c r="B548" s="6" t="s">
        <v>0</v>
      </c>
      <c r="C548" s="15">
        <v>0</v>
      </c>
      <c r="D548" s="59">
        <v>0</v>
      </c>
    </row>
    <row r="549" spans="1:4" ht="67.5" customHeight="1" x14ac:dyDescent="0.25">
      <c r="A549" s="82"/>
      <c r="B549" s="35" t="s">
        <v>132</v>
      </c>
      <c r="C549" s="13">
        <v>79.5</v>
      </c>
      <c r="D549" s="13">
        <v>68</v>
      </c>
    </row>
    <row r="550" spans="1:4" ht="94.5" customHeight="1" x14ac:dyDescent="0.25">
      <c r="A550" s="82"/>
      <c r="B550" s="36" t="s">
        <v>133</v>
      </c>
      <c r="C550" s="11">
        <v>29</v>
      </c>
      <c r="D550" s="12">
        <v>29</v>
      </c>
    </row>
    <row r="551" spans="1:4" ht="142.5" customHeight="1" x14ac:dyDescent="0.25">
      <c r="A551" s="82"/>
      <c r="B551" s="36" t="s">
        <v>134</v>
      </c>
      <c r="C551" s="11">
        <v>90</v>
      </c>
      <c r="D551" s="12">
        <v>100</v>
      </c>
    </row>
    <row r="552" spans="1:4" ht="109.5" customHeight="1" x14ac:dyDescent="0.25">
      <c r="A552" s="82"/>
      <c r="B552" s="36" t="s">
        <v>135</v>
      </c>
      <c r="C552" s="13">
        <v>71.400000000000006</v>
      </c>
      <c r="D552" s="13">
        <v>71.400000000000006</v>
      </c>
    </row>
    <row r="553" spans="1:4" ht="139.5" customHeight="1" x14ac:dyDescent="0.25">
      <c r="A553" s="82"/>
      <c r="B553" s="36" t="s">
        <v>176</v>
      </c>
      <c r="C553" s="11">
        <v>442</v>
      </c>
      <c r="D553" s="12">
        <v>528</v>
      </c>
    </row>
    <row r="554" spans="1:4" ht="94.5" customHeight="1" x14ac:dyDescent="0.25">
      <c r="A554" s="82"/>
      <c r="B554" s="36" t="s">
        <v>136</v>
      </c>
      <c r="C554" s="12">
        <v>65</v>
      </c>
      <c r="D554" s="12">
        <v>65</v>
      </c>
    </row>
    <row r="555" spans="1:4" ht="66" customHeight="1" x14ac:dyDescent="0.25">
      <c r="A555" s="82"/>
      <c r="B555" s="35" t="s">
        <v>177</v>
      </c>
      <c r="C555" s="12">
        <v>100</v>
      </c>
      <c r="D555" s="12">
        <v>100</v>
      </c>
    </row>
    <row r="556" spans="1:4" ht="212.25" customHeight="1" x14ac:dyDescent="0.25">
      <c r="A556" s="82"/>
      <c r="B556" s="35" t="s">
        <v>137</v>
      </c>
      <c r="C556" s="12">
        <v>935</v>
      </c>
      <c r="D556" s="12">
        <v>1018</v>
      </c>
    </row>
    <row r="557" spans="1:4" ht="18" customHeight="1" x14ac:dyDescent="0.25">
      <c r="A557" s="72" t="s">
        <v>138</v>
      </c>
      <c r="B557" s="34" t="s">
        <v>2</v>
      </c>
      <c r="C557" s="16">
        <f>C558+C559</f>
        <v>263000</v>
      </c>
      <c r="D557" s="17">
        <f>D558+D559</f>
        <v>313000</v>
      </c>
    </row>
    <row r="558" spans="1:4" ht="15.75" customHeight="1" x14ac:dyDescent="0.25">
      <c r="A558" s="73"/>
      <c r="B558" s="34" t="s">
        <v>131</v>
      </c>
      <c r="C558" s="16">
        <v>263000</v>
      </c>
      <c r="D558" s="17">
        <v>313000</v>
      </c>
    </row>
    <row r="559" spans="1:4" ht="14.25" customHeight="1" x14ac:dyDescent="0.25">
      <c r="A559" s="73"/>
      <c r="B559" s="34" t="s">
        <v>0</v>
      </c>
      <c r="C559" s="16">
        <v>0</v>
      </c>
      <c r="D559" s="17">
        <v>0</v>
      </c>
    </row>
    <row r="560" spans="1:4" ht="66" customHeight="1" x14ac:dyDescent="0.25">
      <c r="A560" s="74"/>
      <c r="B560" s="36" t="s">
        <v>139</v>
      </c>
      <c r="C560" s="13">
        <v>79.5</v>
      </c>
      <c r="D560" s="13">
        <v>68</v>
      </c>
    </row>
    <row r="561" spans="1:4" ht="16.5" customHeight="1" x14ac:dyDescent="0.25">
      <c r="A561" s="75" t="s">
        <v>140</v>
      </c>
      <c r="B561" s="34" t="s">
        <v>2</v>
      </c>
      <c r="C561" s="16">
        <f>C562+C563</f>
        <v>156900</v>
      </c>
      <c r="D561" s="17">
        <f>D562+D563</f>
        <v>176900</v>
      </c>
    </row>
    <row r="562" spans="1:4" ht="16.5" customHeight="1" x14ac:dyDescent="0.25">
      <c r="A562" s="76"/>
      <c r="B562" s="37" t="s">
        <v>131</v>
      </c>
      <c r="C562" s="16">
        <v>156900</v>
      </c>
      <c r="D562" s="17">
        <v>176900</v>
      </c>
    </row>
    <row r="563" spans="1:4" ht="12" customHeight="1" x14ac:dyDescent="0.25">
      <c r="A563" s="76"/>
      <c r="B563" s="37" t="s">
        <v>0</v>
      </c>
      <c r="C563" s="16">
        <v>0</v>
      </c>
      <c r="D563" s="17">
        <v>0</v>
      </c>
    </row>
    <row r="564" spans="1:4" ht="93" customHeight="1" x14ac:dyDescent="0.25">
      <c r="A564" s="77"/>
      <c r="B564" s="36" t="s">
        <v>141</v>
      </c>
      <c r="C564" s="11">
        <v>29</v>
      </c>
      <c r="D564" s="12">
        <v>29</v>
      </c>
    </row>
    <row r="565" spans="1:4" ht="47.25" customHeight="1" x14ac:dyDescent="0.25">
      <c r="A565" s="68"/>
      <c r="B565" s="69"/>
      <c r="C565" s="70"/>
      <c r="D565" s="71"/>
    </row>
    <row r="566" spans="1:4" ht="15" customHeight="1" x14ac:dyDescent="0.25">
      <c r="A566" s="97" t="s">
        <v>231</v>
      </c>
      <c r="B566" s="97"/>
      <c r="C566" s="97"/>
      <c r="D566" s="97"/>
    </row>
    <row r="567" spans="1:4" ht="15" customHeight="1" x14ac:dyDescent="0.25">
      <c r="A567" s="97"/>
      <c r="B567" s="97"/>
      <c r="C567" s="97"/>
      <c r="D567" s="97"/>
    </row>
    <row r="568" spans="1:4" ht="15" customHeight="1" x14ac:dyDescent="0.25">
      <c r="A568" s="97"/>
      <c r="B568" s="97"/>
      <c r="C568" s="97"/>
      <c r="D568" s="97"/>
    </row>
    <row r="569" spans="1:4" ht="15" customHeight="1" x14ac:dyDescent="0.25">
      <c r="A569" s="97"/>
      <c r="B569" s="97"/>
      <c r="C569" s="97"/>
      <c r="D569" s="97"/>
    </row>
  </sheetData>
  <mergeCells count="158">
    <mergeCell ref="A217:A221"/>
    <mergeCell ref="A222:A226"/>
    <mergeCell ref="A321:A324"/>
    <mergeCell ref="A317:A320"/>
    <mergeCell ref="A325:A328"/>
    <mergeCell ref="A329:A332"/>
    <mergeCell ref="A476:A479"/>
    <mergeCell ref="A456:A459"/>
    <mergeCell ref="A460:A463"/>
    <mergeCell ref="A464:A467"/>
    <mergeCell ref="A468:A471"/>
    <mergeCell ref="A472:A475"/>
    <mergeCell ref="A17:A23"/>
    <mergeCell ref="A227:A242"/>
    <mergeCell ref="A444:A451"/>
    <mergeCell ref="A199:A202"/>
    <mergeCell ref="A195:A198"/>
    <mergeCell ref="A419:A423"/>
    <mergeCell ref="A424:A428"/>
    <mergeCell ref="A429:A433"/>
    <mergeCell ref="A434:A438"/>
    <mergeCell ref="A439:A443"/>
    <mergeCell ref="A342:A345"/>
    <mergeCell ref="A346:A349"/>
    <mergeCell ref="A350:A354"/>
    <mergeCell ref="A355:A359"/>
    <mergeCell ref="A360:A363"/>
    <mergeCell ref="A368:A371"/>
    <mergeCell ref="A372:A375"/>
    <mergeCell ref="A364:A367"/>
    <mergeCell ref="A376:A379"/>
    <mergeCell ref="A380:A383"/>
    <mergeCell ref="A384:A387"/>
    <mergeCell ref="A388:A391"/>
    <mergeCell ref="A410:A413"/>
    <mergeCell ref="A452:A455"/>
    <mergeCell ref="A396:A400"/>
    <mergeCell ref="A406:A409"/>
    <mergeCell ref="A392:A395"/>
    <mergeCell ref="A401:A405"/>
    <mergeCell ref="A414:A418"/>
    <mergeCell ref="B122:B125"/>
    <mergeCell ref="C122:C125"/>
    <mergeCell ref="D122:D125"/>
    <mergeCell ref="B136:B139"/>
    <mergeCell ref="C136:C139"/>
    <mergeCell ref="D136:D139"/>
    <mergeCell ref="A126:A132"/>
    <mergeCell ref="B215:B216"/>
    <mergeCell ref="C215:C216"/>
    <mergeCell ref="D215:D216"/>
    <mergeCell ref="A147:A150"/>
    <mergeCell ref="A203:A206"/>
    <mergeCell ref="A151:A154"/>
    <mergeCell ref="A155:A158"/>
    <mergeCell ref="A159:A162"/>
    <mergeCell ref="A163:A166"/>
    <mergeCell ref="A167:A170"/>
    <mergeCell ref="A171:A174"/>
    <mergeCell ref="A175:A178"/>
    <mergeCell ref="A179:A182"/>
    <mergeCell ref="A183:A186"/>
    <mergeCell ref="K1:L1"/>
    <mergeCell ref="A4:A5"/>
    <mergeCell ref="B4:B5"/>
    <mergeCell ref="A3:D3"/>
    <mergeCell ref="A32:A35"/>
    <mergeCell ref="A566:D569"/>
    <mergeCell ref="C4:D4"/>
    <mergeCell ref="A7:A16"/>
    <mergeCell ref="A24:A27"/>
    <mergeCell ref="A36:A39"/>
    <mergeCell ref="A40:A43"/>
    <mergeCell ref="A28:A31"/>
    <mergeCell ref="A52:A55"/>
    <mergeCell ref="A56:A59"/>
    <mergeCell ref="A60:A63"/>
    <mergeCell ref="A64:A67"/>
    <mergeCell ref="A68:A71"/>
    <mergeCell ref="A72:A75"/>
    <mergeCell ref="A80:A83"/>
    <mergeCell ref="C115:C118"/>
    <mergeCell ref="D115:D118"/>
    <mergeCell ref="A289:A292"/>
    <mergeCell ref="A333:A337"/>
    <mergeCell ref="A338:A341"/>
    <mergeCell ref="A44:A47"/>
    <mergeCell ref="A48:A51"/>
    <mergeCell ref="D1:D2"/>
    <mergeCell ref="A243:A248"/>
    <mergeCell ref="A249:A252"/>
    <mergeCell ref="A76:A79"/>
    <mergeCell ref="A140:A146"/>
    <mergeCell ref="B143:B146"/>
    <mergeCell ref="C143:C146"/>
    <mergeCell ref="D143:D146"/>
    <mergeCell ref="A91:A97"/>
    <mergeCell ref="B94:B97"/>
    <mergeCell ref="C94:C97"/>
    <mergeCell ref="D94:D97"/>
    <mergeCell ref="A84:A90"/>
    <mergeCell ref="B87:B90"/>
    <mergeCell ref="B101:B104"/>
    <mergeCell ref="C101:C104"/>
    <mergeCell ref="C87:C90"/>
    <mergeCell ref="A207:A210"/>
    <mergeCell ref="A98:A104"/>
    <mergeCell ref="B129:B132"/>
    <mergeCell ref="C129:C132"/>
    <mergeCell ref="A187:A190"/>
    <mergeCell ref="D129:D132"/>
    <mergeCell ref="D87:D90"/>
    <mergeCell ref="A297:A300"/>
    <mergeCell ref="A309:A312"/>
    <mergeCell ref="A305:A308"/>
    <mergeCell ref="A273:A276"/>
    <mergeCell ref="A277:A280"/>
    <mergeCell ref="A253:A256"/>
    <mergeCell ref="A257:A260"/>
    <mergeCell ref="A261:A264"/>
    <mergeCell ref="A265:A268"/>
    <mergeCell ref="A269:A272"/>
    <mergeCell ref="A112:A118"/>
    <mergeCell ref="A119:A125"/>
    <mergeCell ref="B115:B118"/>
    <mergeCell ref="A285:A288"/>
    <mergeCell ref="A281:A284"/>
    <mergeCell ref="A301:A304"/>
    <mergeCell ref="A293:A296"/>
    <mergeCell ref="D101:D104"/>
    <mergeCell ref="A105:A111"/>
    <mergeCell ref="B108:B111"/>
    <mergeCell ref="C108:C111"/>
    <mergeCell ref="D108:D111"/>
    <mergeCell ref="A133:A139"/>
    <mergeCell ref="A561:A564"/>
    <mergeCell ref="B484:B485"/>
    <mergeCell ref="C484:C485"/>
    <mergeCell ref="D484:D485"/>
    <mergeCell ref="A546:A556"/>
    <mergeCell ref="A557:A560"/>
    <mergeCell ref="A525:A528"/>
    <mergeCell ref="A533:A538"/>
    <mergeCell ref="A539:A544"/>
    <mergeCell ref="A486:A489"/>
    <mergeCell ref="A490:A493"/>
    <mergeCell ref="A529:A532"/>
    <mergeCell ref="A502:A505"/>
    <mergeCell ref="A506:A511"/>
    <mergeCell ref="A512:A515"/>
    <mergeCell ref="A516:A520"/>
    <mergeCell ref="A521:A524"/>
    <mergeCell ref="A480:A485"/>
    <mergeCell ref="A498:A501"/>
    <mergeCell ref="A313:A316"/>
    <mergeCell ref="A191:A194"/>
    <mergeCell ref="A211:A216"/>
    <mergeCell ref="A494:A497"/>
  </mergeCells>
  <pageMargins left="0.70866141732283472" right="0.70866141732283472" top="0.74803149606299213" bottom="0.74803149606299213" header="0.31496062992125984" footer="0.31496062992125984"/>
  <pageSetup paperSize="9" scale="71" firstPageNumber="21" fitToHeight="0" orientation="portrait" useFirstPageNumber="1" r:id="rId1"/>
  <rowBreaks count="24" manualBreakCount="24">
    <brk id="22" max="3" man="1"/>
    <brk id="47" max="3" man="1"/>
    <brk id="71" max="3" man="1"/>
    <brk id="104" max="3" man="1"/>
    <brk id="139" max="3" man="1"/>
    <brk id="166" max="3" man="1"/>
    <brk id="190" max="3" man="1"/>
    <brk id="215" max="3" man="1"/>
    <brk id="235" max="3" man="1"/>
    <brk id="242" max="3" man="1"/>
    <brk id="264" max="3" man="1"/>
    <brk id="288" max="3" man="1"/>
    <brk id="312" max="3" man="1"/>
    <brk id="337" max="3" man="1"/>
    <brk id="359" max="3" man="1"/>
    <brk id="379" max="3" man="1"/>
    <brk id="400" max="3" man="1"/>
    <brk id="422" max="3" man="1"/>
    <brk id="448" max="3" man="1"/>
    <brk id="474" max="3" man="1"/>
    <brk id="501" max="3" man="1"/>
    <brk id="520" max="3" man="1"/>
    <brk id="537" max="3" man="1"/>
    <brk id="5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3</vt:lpstr>
      <vt:lpstr>'таблица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2024-03-21T03:22:11Z</cp:lastPrinted>
  <dcterms:created xsi:type="dcterms:W3CDTF">2017-02-15T03:29:31Z</dcterms:created>
  <dcterms:modified xsi:type="dcterms:W3CDTF">2024-03-21T03:24:56Z</dcterms:modified>
</cp:coreProperties>
</file>