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ООС — 2023\!Пост.№-па от 15.03.2024_ООС\"/>
    </mc:Choice>
  </mc:AlternateContent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Лист1!$A$1:$E$118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8" i="1" s="1"/>
  <c r="D9" i="1"/>
  <c r="E95" i="1"/>
  <c r="D95" i="1"/>
  <c r="D99" i="1"/>
  <c r="D98" i="1" s="1"/>
  <c r="E99" i="1"/>
  <c r="E98" i="1" s="1"/>
  <c r="E100" i="1"/>
  <c r="E25" i="1" l="1"/>
  <c r="D58" i="1" l="1"/>
  <c r="E58" i="1"/>
  <c r="D54" i="1"/>
  <c r="E54" i="1"/>
  <c r="D51" i="1"/>
  <c r="D45" i="1" s="1"/>
  <c r="D52" i="1"/>
  <c r="D46" i="1" s="1"/>
  <c r="E51" i="1"/>
  <c r="E52" i="1"/>
  <c r="E46" i="1" s="1"/>
  <c r="D26" i="1"/>
  <c r="E26" i="1"/>
  <c r="E31" i="1"/>
  <c r="D31" i="1"/>
  <c r="E38" i="1"/>
  <c r="D38" i="1"/>
  <c r="E41" i="1"/>
  <c r="D41" i="1"/>
  <c r="D85" i="1"/>
  <c r="E85" i="1"/>
  <c r="D113" i="1"/>
  <c r="E113" i="1"/>
  <c r="E71" i="1"/>
  <c r="D71" i="1"/>
  <c r="D16" i="1" l="1"/>
  <c r="D44" i="1"/>
  <c r="E16" i="1"/>
  <c r="E9" i="1" s="1"/>
  <c r="E15" i="1"/>
  <c r="E45" i="1"/>
  <c r="D50" i="1"/>
  <c r="E50" i="1"/>
  <c r="E44" i="1"/>
  <c r="E24" i="1"/>
  <c r="E14" i="1" l="1"/>
  <c r="E62" i="1"/>
  <c r="D62" i="1"/>
  <c r="D25" i="1"/>
  <c r="E35" i="1"/>
  <c r="D35" i="1"/>
  <c r="D24" i="1" l="1"/>
  <c r="E28" i="1"/>
  <c r="D28" i="1"/>
  <c r="D14" i="1" l="1"/>
  <c r="D75" i="1"/>
  <c r="D74" i="1" s="1"/>
  <c r="D7" i="1" l="1"/>
  <c r="E101" i="1"/>
  <c r="E75" i="1"/>
  <c r="E8" i="1" s="1"/>
  <c r="E7" i="1" s="1"/>
  <c r="E65" i="1" l="1"/>
  <c r="E68" i="1" l="1"/>
  <c r="D68" i="1"/>
  <c r="E81" i="1"/>
  <c r="D81" i="1"/>
  <c r="E110" i="1" l="1"/>
  <c r="D110" i="1"/>
  <c r="E107" i="1"/>
  <c r="D107" i="1"/>
  <c r="E104" i="1"/>
  <c r="D104" i="1"/>
  <c r="E92" i="1" l="1"/>
  <c r="D92" i="1"/>
  <c r="E89" i="1"/>
  <c r="D89" i="1"/>
  <c r="E74" i="1"/>
  <c r="D78" i="1"/>
  <c r="E78" i="1"/>
  <c r="D65" i="1"/>
  <c r="E84" i="1" l="1"/>
  <c r="D84" i="1" l="1"/>
</calcChain>
</file>

<file path=xl/sharedStrings.xml><?xml version="1.0" encoding="utf-8"?>
<sst xmlns="http://schemas.openxmlformats.org/spreadsheetml/2006/main" count="167" uniqueCount="70">
  <si>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</si>
  <si>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</si>
  <si>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</si>
  <si>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</si>
  <si>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</si>
  <si>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Таблица 1  к Приложению 3</t>
  </si>
  <si>
    <t>-</t>
  </si>
  <si>
    <t>М.В. Торопкин</t>
  </si>
  <si>
    <t>Мэр города Усолье-Сибирское</t>
  </si>
  <si>
    <t>Целевой показатель 1.                                                           Доля исполненных мероприятий по снижению уровня негативного воздействия на окружающую среду от запланированных (%).</t>
  </si>
  <si>
    <t>Целевой показатель 2.                                                           Доля исполненных мероприятий по развитию зеленого фонда города от запланированных (%).</t>
  </si>
  <si>
    <t>Целевой показатель 1.                                                        Доля исполненных мероприятий по содержанию и озеленению объектов общего пользования, расположенных на территории города, от запланированных (%)</t>
  </si>
  <si>
    <t>Целевой показатель 2.                                                           Количество водозаборных скважин, содержание которых выполнено (ед.)</t>
  </si>
  <si>
    <t>Основное мероприятие 2.2 Лесоустройство городских лесов</t>
  </si>
  <si>
    <t>Целевой показатель 2. Наличие лесоустроительной документации городских лесов (1 – наличие/ 0 – отсутствие) (ед.)</t>
  </si>
  <si>
    <t>Областной бюджет</t>
  </si>
  <si>
    <t>Целевой показатель 11. 
Количество проведенных лабораторных исследований на территории города Усолье-Сибирское (проб)</t>
  </si>
  <si>
    <t>Основное мероприятие 1.2. 
Создание и обслуживание мест (площадок) накопления твердых коммунальных отходов</t>
  </si>
  <si>
    <t>Целевой показатель 1. 
Количество созданных мест (площадок) накопления твердых коммунальных отходов (ед.)</t>
  </si>
  <si>
    <t>Целевой показатель 2. 
Количество обслуживаемых мест (площадок) накопления твердых коммунальных отходов (ед.)</t>
  </si>
  <si>
    <t>Целевой показатель 3.
 Количество приобретенных контейнеров и (или) бункеров (шт.)</t>
  </si>
  <si>
    <t>Подпрограмма № 1 "Снижение экологической нагрузки на городскую среду города Усолье-Сибирское" на 2019-2025 годы</t>
  </si>
  <si>
    <t xml:space="preserve">Муниципальная программа города Усолье-Сибирское "Охрана окружающей среды" 
на 2019-2025 годы </t>
  </si>
  <si>
    <t>Подпрограмма 2 "Озеленение территории города и восстановление природных ресурсов" на 2019-2025 годы</t>
  </si>
  <si>
    <t>Подпрограмма 3 "Развитие водохозяйственного комплекса" 
на 2019-2025 годы</t>
  </si>
  <si>
    <t>Целевой показатель 1. 
Протяженность очищенного русла рек Шелестиха, Скипидарка (км.)</t>
  </si>
  <si>
    <t>Основное мероприятие 2.1 
Озеленение территории города</t>
  </si>
  <si>
    <t>Подпрограмма № 5 
"Предотвращение чрезвычайных ситуаций и обеспечение пожарной безопасности" на 2019-2025 годы</t>
  </si>
  <si>
    <t>Целевой показатель 1. 
Протяженность минерализованной полосы, подлежащей опашке и прочистке (км.)</t>
  </si>
  <si>
    <t>Основное мероприятие 5.1. 
Опашка и прочистка минерализованной полосы по периметру жилого сектора</t>
  </si>
  <si>
    <t>Основное мероприятие 5.2.
Противопожарная пропаганда (баннеры, листовки, календари, магниты)</t>
  </si>
  <si>
    <t>Целевой показатель 2. 
Количество изготовленной информации по противопожарной пропаганде (шт).</t>
  </si>
  <si>
    <t>Целевой показатель 2.
Количество изготовленной информации по противопожарной пропаганде (шт).</t>
  </si>
  <si>
    <t>Целевой показатель 5. 
Количество изготовленных и установленных информационных аншлагов (знаков) (шт.)</t>
  </si>
  <si>
    <t>Целевой показатель 6. 
Количество приобретенных ранцев противопожарных (шт.)</t>
  </si>
  <si>
    <t>Целевой показатель 1. 
Доля исполненных мероприятий по уборке и улучшению санитарного состояния территории города Усолье-Сибирское, от запланированных (%)</t>
  </si>
  <si>
    <t>Целевой показатель 2. 
Количество созданных мест (площадок) накопления твердых коммунальных отходов (ед.)</t>
  </si>
  <si>
    <t>Целевой показатель 3. 
Количество обслуживаемых мест (площадок) накопления твердых коммунальных отходов (ед.)</t>
  </si>
  <si>
    <t>Целевой показатель 4. 
Количество приобретенных контейнеров и (или) бункеров (шт.)</t>
  </si>
  <si>
    <t>Целевой показатель 6. 
Доля уничтоженных очагов произрастания дикорастущих наркосодержащих растений, от количества таких очагов, выявленных гражданами, полицией (%)</t>
  </si>
  <si>
    <t>*</t>
  </si>
  <si>
    <t>Значение целевого показателя относится к основному мероприятию  1.1. Уборка и улучшение санитарного состояния территории города Усолье – Сибирское</t>
  </si>
  <si>
    <t>Значение целевого показателя относится к основному мероприятию  1.2. Создание и обслуживание мест (площадок) накопления твердых коммунальных отходов</t>
  </si>
  <si>
    <t>Целевой показатель 1. Протяженность очищенного русла рек Шелестиха, Скипидарка (км.)</t>
  </si>
  <si>
    <r>
      <t xml:space="preserve">Информация об изменениях объемов финансирования и целевых показателей муниципальной программы города Усолье-Сибирское "Охрана окружающей среды" на 2019-2025 годы 
</t>
    </r>
    <r>
      <rPr>
        <b/>
        <u/>
        <sz val="16"/>
        <rFont val="Times New Roman"/>
        <family val="1"/>
        <charset val="204"/>
      </rPr>
      <t>за  2023 год</t>
    </r>
  </si>
  <si>
    <t>Целевой показатель 3.                                                          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 (%).</t>
  </si>
  <si>
    <t>Целевой показатель 4.                                                          Доля исполненных мероприятий по
предупреждению чрезвычайных ситуаций и обеспечению пожарной безопасности от запланированных (%).</t>
  </si>
  <si>
    <t>Целевой показатель 12. Доля исполненных мероприятий по проектированию, восстановлению, содержанию полигона для размещения снежных масс, от запланированных (%)</t>
  </si>
  <si>
    <t>1.1.7. Ликвидация несанкционированного места размещения строительного мусора (строительных отходов)</t>
  </si>
  <si>
    <t>1.1.6. Подбор павших животных на территории города Усолье-Сибирское</t>
  </si>
  <si>
    <t>1.1.3. Содержание городских кладбищ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</si>
  <si>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</si>
  <si>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1.1.1. Уборка территории города Усолье-Сибирское в период месячника по санитарной очистке и общегородского субботника</t>
  </si>
  <si>
    <t xml:space="preserve">Основное мероприятие 1.1. 
Уборка и улучшение санитарного состояния территории города Усолье-Сибирское  </t>
  </si>
  <si>
    <t>1.2.2. Обслуживание мест (площадок) накопления твердых коммунальных отходов</t>
  </si>
  <si>
    <t xml:space="preserve">Основное мероприятие 1.4.                                                      Мероприятия по уничтожению дикорастущих наркосодержащих растений. 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</si>
  <si>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</si>
  <si>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1.10. Проектирование, восстановление, содержание полигона для размещения снежных масс</t>
  </si>
  <si>
    <t>Основное мероприятие  5.5. Мероприятия по обеспечению безопасности на водных объектах</t>
  </si>
  <si>
    <t>Основное мероприятие  5.6. Приобретение ранцев противопожарных</t>
  </si>
  <si>
    <t>1.2.1. Создание мест (площадок) накопления твердых коммунальных отходов, в т.ч.:</t>
  </si>
  <si>
    <t>Создание мест (площадок) накопления твердых коммунальных отходов</t>
  </si>
  <si>
    <t>Приобретение контейнеров и (или) бункеров</t>
  </si>
  <si>
    <r>
      <t xml:space="preserve">Редакция программы 
</t>
    </r>
    <r>
      <rPr>
        <u/>
        <sz val="14"/>
        <rFont val="Times New Roman"/>
        <family val="1"/>
        <charset val="204"/>
      </rPr>
      <t>от 25.01.2023 № 169-па</t>
    </r>
    <r>
      <rPr>
        <sz val="14"/>
        <rFont val="Times New Roman"/>
        <family val="1"/>
        <charset val="204"/>
      </rPr>
      <t xml:space="preserve">
(на начало отчетного периода)</t>
    </r>
  </si>
  <si>
    <r>
      <t xml:space="preserve">Редакция программы 
</t>
    </r>
    <r>
      <rPr>
        <u/>
        <sz val="14"/>
        <rFont val="Times New Roman"/>
        <family val="1"/>
        <charset val="204"/>
      </rPr>
      <t>от 12.01.2024 № 127-па</t>
    </r>
    <r>
      <rPr>
        <sz val="14"/>
        <rFont val="Times New Roman"/>
        <family val="1"/>
        <charset val="204"/>
      </rPr>
      <t xml:space="preserve">
(на конец отчетного периода)</t>
    </r>
  </si>
  <si>
    <t>Целевой показатель 6. 
Доля уничтоженных очагов произрастания дикорастущих наркосодержащих растений, от количества таких очагов, выявленных гражданами, полицией  (%)</t>
  </si>
  <si>
    <t>Основное мероприятие 3.1.
Мероприятия по предотвращению разлива рек Шелестиха, Скипидарка</t>
  </si>
  <si>
    <t>Основное мероприятие 3.2.
Содержание водозаборных скважин</t>
  </si>
  <si>
    <t>Основное мероприятие 3.3. 
Проектирование сетей водоснабжения города Усолье – Сибирское</t>
  </si>
  <si>
    <t>Целевой показатель 3. 
Доля населения, обеспеченного питьевой водой, отвечающей требованиям безопасности, в общей численности населения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</si>
</sst>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;[Red]#,##0.00"/>
    <numFmt numFmtId="165" formatCode="_-* #,##0.00_р_._-;\-* #,##0.00_р_._-;_-* &quot;-&quot;??_р_._-;_-@_-"/>
    <numFmt numFmtId="166" formatCode="#,##0;[Red]#,##0"/>
    <numFmt numFmtId="167" formatCode="#,##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4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5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Fill="1"/>
    <xf numFmtId="0" fontId="4" fillId="0" borderId="4" xfId="0" applyFont="1" applyFill="1" applyBorder="1" applyAlignment="1">
      <alignment vertical="top" wrapText="1"/>
    </xf>
    <xf numFmtId="0" fontId="8" fillId="0" borderId="0" xfId="0" applyFont="1" applyFill="1"/>
    <xf numFmtId="0" fontId="4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2" fillId="0" borderId="0" xfId="0" applyFont="1" applyFill="1"/>
    <xf numFmtId="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horizontal="center" vertical="top" wrapText="1"/>
    </xf>
    <xf numFmtId="167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1" fillId="0" borderId="9" xfId="0" applyFont="1" applyBorder="1" applyAlignment="1"/>
    <xf numFmtId="0" fontId="11" fillId="0" borderId="3" xfId="0" applyFont="1" applyBorder="1" applyAlignment="1"/>
    <xf numFmtId="0" fontId="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11" fillId="2" borderId="9" xfId="0" applyFont="1" applyFill="1" applyBorder="1" applyAlignment="1"/>
    <xf numFmtId="0" fontId="10" fillId="0" borderId="10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14" fillId="2" borderId="9" xfId="0" applyFont="1" applyFill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/>
    <xf numFmtId="0" fontId="3" fillId="0" borderId="3" xfId="0" applyFont="1" applyBorder="1" applyAlignment="1"/>
    <xf numFmtId="0" fontId="4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9"/>
  <sheetViews>
    <sheetView tabSelected="1" zoomScale="80" zoomScaleNormal="80" zoomScaleSheetLayoutView="80" workbookViewId="0">
      <selection activeCell="D16" sqref="D16"/>
    </sheetView>
  </sheetViews>
  <sheetFormatPr defaultRowHeight="15" x14ac:dyDescent="0.25"/>
  <cols>
    <col min="1" max="1" width="2.42578125" style="1" customWidth="1"/>
    <col min="2" max="2" width="47.140625" style="1" customWidth="1"/>
    <col min="3" max="3" width="58.28515625" style="1" customWidth="1"/>
    <col min="4" max="4" width="32.140625" style="1" customWidth="1"/>
    <col min="5" max="5" width="32.85546875" style="1" customWidth="1"/>
    <col min="6" max="6" width="9.140625" style="1"/>
    <col min="7" max="7" width="21.140625" style="1" customWidth="1"/>
    <col min="8" max="16384" width="9.140625" style="1"/>
  </cols>
  <sheetData>
    <row r="1" spans="2:5" ht="42.75" customHeight="1" x14ac:dyDescent="0.25">
      <c r="D1" s="50" t="s">
        <v>5</v>
      </c>
      <c r="E1" s="50"/>
    </row>
    <row r="2" spans="2:5" ht="59.25" customHeight="1" x14ac:dyDescent="0.25">
      <c r="B2" s="52" t="s">
        <v>44</v>
      </c>
      <c r="C2" s="52"/>
      <c r="D2" s="52"/>
      <c r="E2" s="52"/>
    </row>
    <row r="3" spans="2:5" ht="12.75" customHeight="1" x14ac:dyDescent="0.3">
      <c r="E3" s="3"/>
    </row>
    <row r="4" spans="2:5" ht="39" customHeight="1" x14ac:dyDescent="0.25">
      <c r="B4" s="51" t="s">
        <v>0</v>
      </c>
      <c r="C4" s="51" t="s">
        <v>1</v>
      </c>
      <c r="D4" s="51" t="s">
        <v>2</v>
      </c>
      <c r="E4" s="51"/>
    </row>
    <row r="5" spans="2:5" ht="76.5" customHeight="1" x14ac:dyDescent="0.25">
      <c r="B5" s="51"/>
      <c r="C5" s="51"/>
      <c r="D5" s="40" t="s">
        <v>63</v>
      </c>
      <c r="E5" s="40" t="s">
        <v>64</v>
      </c>
    </row>
    <row r="6" spans="2:5" ht="18.75" x14ac:dyDescent="0.3">
      <c r="B6" s="4">
        <v>1</v>
      </c>
      <c r="C6" s="4">
        <v>2</v>
      </c>
      <c r="D6" s="4">
        <v>3</v>
      </c>
      <c r="E6" s="4">
        <v>4</v>
      </c>
    </row>
    <row r="7" spans="2:5" ht="18.75" customHeight="1" x14ac:dyDescent="0.25">
      <c r="B7" s="53" t="s">
        <v>22</v>
      </c>
      <c r="C7" s="5" t="s">
        <v>3</v>
      </c>
      <c r="D7" s="6">
        <f>D8+D9</f>
        <v>63060.104999999996</v>
      </c>
      <c r="E7" s="6">
        <f>E8+E9</f>
        <v>64749.159220000001</v>
      </c>
    </row>
    <row r="8" spans="2:5" ht="18.75" customHeight="1" x14ac:dyDescent="0.25">
      <c r="B8" s="53"/>
      <c r="C8" s="7" t="s">
        <v>4</v>
      </c>
      <c r="D8" s="8">
        <f>D15+D75+D85+D99</f>
        <v>17238.306</v>
      </c>
      <c r="E8" s="8">
        <f>E15+E75+E85+E99</f>
        <v>34187.060219999999</v>
      </c>
    </row>
    <row r="9" spans="2:5" ht="18.75" customHeight="1" x14ac:dyDescent="0.25">
      <c r="B9" s="53"/>
      <c r="C9" s="7" t="s">
        <v>15</v>
      </c>
      <c r="D9" s="8">
        <f>D16</f>
        <v>45821.798999999999</v>
      </c>
      <c r="E9" s="8">
        <f>E16</f>
        <v>30562.098999999998</v>
      </c>
    </row>
    <row r="10" spans="2:5" ht="80.25" customHeight="1" x14ac:dyDescent="0.25">
      <c r="B10" s="53"/>
      <c r="C10" s="9" t="s">
        <v>9</v>
      </c>
      <c r="D10" s="43">
        <v>100</v>
      </c>
      <c r="E10" s="43">
        <v>100</v>
      </c>
    </row>
    <row r="11" spans="2:5" ht="63" customHeight="1" x14ac:dyDescent="0.25">
      <c r="B11" s="53"/>
      <c r="C11" s="9" t="s">
        <v>10</v>
      </c>
      <c r="D11" s="43">
        <v>100</v>
      </c>
      <c r="E11" s="43">
        <v>100</v>
      </c>
    </row>
    <row r="12" spans="2:5" ht="135.75" customHeight="1" x14ac:dyDescent="0.25">
      <c r="B12" s="53"/>
      <c r="C12" s="9" t="s">
        <v>45</v>
      </c>
      <c r="D12" s="43">
        <v>100</v>
      </c>
      <c r="E12" s="43">
        <v>100</v>
      </c>
    </row>
    <row r="13" spans="2:5" ht="99" customHeight="1" thickBot="1" x14ac:dyDescent="0.3">
      <c r="B13" s="41"/>
      <c r="C13" s="42" t="s">
        <v>46</v>
      </c>
      <c r="D13" s="10">
        <v>100</v>
      </c>
      <c r="E13" s="11">
        <v>100</v>
      </c>
    </row>
    <row r="14" spans="2:5" ht="18.75" customHeight="1" x14ac:dyDescent="0.25">
      <c r="B14" s="66" t="s">
        <v>21</v>
      </c>
      <c r="C14" s="12" t="s">
        <v>3</v>
      </c>
      <c r="D14" s="13">
        <f>D15+D16</f>
        <v>55699.353999999999</v>
      </c>
      <c r="E14" s="13">
        <f>E15+E16</f>
        <v>53686.783219999998</v>
      </c>
    </row>
    <row r="15" spans="2:5" ht="18.75" customHeight="1" x14ac:dyDescent="0.25">
      <c r="B15" s="53"/>
      <c r="C15" s="14" t="s">
        <v>4</v>
      </c>
      <c r="D15" s="8">
        <f>D25+D45+D66+D69</f>
        <v>9877.5550000000003</v>
      </c>
      <c r="E15" s="8">
        <f>E25+E45+E66+E69+E72</f>
        <v>23124.684219999999</v>
      </c>
    </row>
    <row r="16" spans="2:5" ht="18.75" customHeight="1" x14ac:dyDescent="0.25">
      <c r="B16" s="53"/>
      <c r="C16" s="14" t="s">
        <v>15</v>
      </c>
      <c r="D16" s="8">
        <f>D26+D46</f>
        <v>45821.798999999999</v>
      </c>
      <c r="E16" s="8">
        <f>E26+E46</f>
        <v>30562.098999999998</v>
      </c>
    </row>
    <row r="17" spans="2:5" ht="96" customHeight="1" x14ac:dyDescent="0.25">
      <c r="B17" s="53"/>
      <c r="C17" s="15" t="s">
        <v>35</v>
      </c>
      <c r="D17" s="16">
        <v>100</v>
      </c>
      <c r="E17" s="16">
        <v>100</v>
      </c>
    </row>
    <row r="18" spans="2:5" ht="60" customHeight="1" x14ac:dyDescent="0.25">
      <c r="B18" s="53"/>
      <c r="C18" s="2" t="s">
        <v>36</v>
      </c>
      <c r="D18" s="16">
        <v>48</v>
      </c>
      <c r="E18" s="16">
        <v>70</v>
      </c>
    </row>
    <row r="19" spans="2:5" ht="64.5" customHeight="1" x14ac:dyDescent="0.25">
      <c r="B19" s="53"/>
      <c r="C19" s="2" t="s">
        <v>37</v>
      </c>
      <c r="D19" s="43">
        <v>145</v>
      </c>
      <c r="E19" s="16">
        <v>174</v>
      </c>
    </row>
    <row r="20" spans="2:5" ht="63.75" customHeight="1" x14ac:dyDescent="0.25">
      <c r="B20" s="53"/>
      <c r="C20" s="2" t="s">
        <v>38</v>
      </c>
      <c r="D20" s="43">
        <v>501</v>
      </c>
      <c r="E20" s="43">
        <v>224</v>
      </c>
    </row>
    <row r="21" spans="2:5" ht="96.75" customHeight="1" x14ac:dyDescent="0.25">
      <c r="B21" s="53"/>
      <c r="C21" s="17" t="s">
        <v>39</v>
      </c>
      <c r="D21" s="10">
        <v>100</v>
      </c>
      <c r="E21" s="10">
        <v>100</v>
      </c>
    </row>
    <row r="22" spans="2:5" ht="78.75" customHeight="1" x14ac:dyDescent="0.25">
      <c r="B22" s="67"/>
      <c r="C22" s="17" t="s">
        <v>16</v>
      </c>
      <c r="D22" s="43">
        <v>0</v>
      </c>
      <c r="E22" s="43">
        <v>52</v>
      </c>
    </row>
    <row r="23" spans="2:5" ht="78.75" customHeight="1" x14ac:dyDescent="0.25">
      <c r="B23" s="68"/>
      <c r="C23" s="17" t="s">
        <v>47</v>
      </c>
      <c r="D23" s="46" t="s">
        <v>6</v>
      </c>
      <c r="E23" s="46">
        <v>100</v>
      </c>
    </row>
    <row r="24" spans="2:5" ht="18.75" customHeight="1" x14ac:dyDescent="0.25">
      <c r="B24" s="54" t="s">
        <v>53</v>
      </c>
      <c r="C24" s="18" t="s">
        <v>3</v>
      </c>
      <c r="D24" s="19">
        <f>D25+D26</f>
        <v>24326.6</v>
      </c>
      <c r="E24" s="19">
        <f>E25+E26</f>
        <v>25499.506310000001</v>
      </c>
    </row>
    <row r="25" spans="2:5" ht="18.75" customHeight="1" x14ac:dyDescent="0.25">
      <c r="B25" s="55"/>
      <c r="C25" s="43" t="s">
        <v>4</v>
      </c>
      <c r="D25" s="19">
        <f>D29+D32+D36</f>
        <v>4257.6000000000004</v>
      </c>
      <c r="E25" s="19">
        <f>E29+E32+E36+E39+E42</f>
        <v>13300.006310000001</v>
      </c>
    </row>
    <row r="26" spans="2:5" ht="18.75" customHeight="1" x14ac:dyDescent="0.25">
      <c r="B26" s="55"/>
      <c r="C26" s="21" t="s">
        <v>15</v>
      </c>
      <c r="D26" s="19">
        <f>D33</f>
        <v>20069</v>
      </c>
      <c r="E26" s="19">
        <f>E33</f>
        <v>12199.5</v>
      </c>
    </row>
    <row r="27" spans="2:5" ht="99.75" customHeight="1" x14ac:dyDescent="0.25">
      <c r="B27" s="57"/>
      <c r="C27" s="2" t="s">
        <v>35</v>
      </c>
      <c r="D27" s="16">
        <v>100</v>
      </c>
      <c r="E27" s="16">
        <v>100</v>
      </c>
    </row>
    <row r="28" spans="2:5" ht="23.25" customHeight="1" x14ac:dyDescent="0.25">
      <c r="B28" s="54" t="s">
        <v>52</v>
      </c>
      <c r="C28" s="18" t="s">
        <v>3</v>
      </c>
      <c r="D28" s="19">
        <f>D29</f>
        <v>0</v>
      </c>
      <c r="E28" s="19">
        <f>E29</f>
        <v>1683.75</v>
      </c>
    </row>
    <row r="29" spans="2:5" ht="25.5" customHeight="1" x14ac:dyDescent="0.25">
      <c r="B29" s="55"/>
      <c r="C29" s="43" t="s">
        <v>4</v>
      </c>
      <c r="D29" s="19">
        <v>0</v>
      </c>
      <c r="E29" s="19">
        <v>1683.75</v>
      </c>
    </row>
    <row r="30" spans="2:5" ht="53.25" customHeight="1" x14ac:dyDescent="0.25">
      <c r="B30" s="56"/>
      <c r="C30" s="45" t="s">
        <v>41</v>
      </c>
      <c r="D30" s="16" t="s">
        <v>40</v>
      </c>
      <c r="E30" s="16" t="s">
        <v>40</v>
      </c>
    </row>
    <row r="31" spans="2:5" ht="18.75" customHeight="1" x14ac:dyDescent="0.25">
      <c r="B31" s="54" t="s">
        <v>51</v>
      </c>
      <c r="C31" s="18" t="s">
        <v>3</v>
      </c>
      <c r="D31" s="19">
        <f>D32+D33</f>
        <v>22276.6</v>
      </c>
      <c r="E31" s="19">
        <f>E32+E33</f>
        <v>15325.291649999999</v>
      </c>
    </row>
    <row r="32" spans="2:5" ht="18.75" customHeight="1" x14ac:dyDescent="0.25">
      <c r="B32" s="55"/>
      <c r="C32" s="43" t="s">
        <v>4</v>
      </c>
      <c r="D32" s="19">
        <v>2207.6</v>
      </c>
      <c r="E32" s="19">
        <v>3125.7916500000001</v>
      </c>
    </row>
    <row r="33" spans="2:6" ht="18.75" customHeight="1" x14ac:dyDescent="0.25">
      <c r="B33" s="55"/>
      <c r="C33" s="46" t="s">
        <v>15</v>
      </c>
      <c r="D33" s="19">
        <v>20069</v>
      </c>
      <c r="E33" s="19">
        <v>12199.5</v>
      </c>
    </row>
    <row r="34" spans="2:6" ht="54.75" customHeight="1" x14ac:dyDescent="0.25">
      <c r="B34" s="56"/>
      <c r="C34" s="45" t="s">
        <v>41</v>
      </c>
      <c r="D34" s="16" t="s">
        <v>40</v>
      </c>
      <c r="E34" s="16" t="s">
        <v>40</v>
      </c>
    </row>
    <row r="35" spans="2:6" ht="18.75" customHeight="1" x14ac:dyDescent="0.25">
      <c r="B35" s="54" t="s">
        <v>50</v>
      </c>
      <c r="C35" s="18" t="s">
        <v>3</v>
      </c>
      <c r="D35" s="19">
        <f>D36</f>
        <v>2050</v>
      </c>
      <c r="E35" s="19">
        <f>E36</f>
        <v>7813.58</v>
      </c>
    </row>
    <row r="36" spans="2:6" ht="18.75" customHeight="1" x14ac:dyDescent="0.25">
      <c r="B36" s="55"/>
      <c r="C36" s="43" t="s">
        <v>4</v>
      </c>
      <c r="D36" s="19">
        <v>2050</v>
      </c>
      <c r="E36" s="19">
        <v>7813.58</v>
      </c>
    </row>
    <row r="37" spans="2:6" ht="53.25" customHeight="1" x14ac:dyDescent="0.25">
      <c r="B37" s="56"/>
      <c r="C37" s="45" t="s">
        <v>41</v>
      </c>
      <c r="D37" s="16" t="s">
        <v>40</v>
      </c>
      <c r="E37" s="16" t="s">
        <v>40</v>
      </c>
    </row>
    <row r="38" spans="2:6" ht="26.25" customHeight="1" x14ac:dyDescent="0.25">
      <c r="B38" s="69" t="s">
        <v>49</v>
      </c>
      <c r="C38" s="48" t="s">
        <v>3</v>
      </c>
      <c r="D38" s="20">
        <f>D39</f>
        <v>0</v>
      </c>
      <c r="E38" s="20">
        <f>E39</f>
        <v>76.923410000000004</v>
      </c>
    </row>
    <row r="39" spans="2:6" ht="22.5" customHeight="1" x14ac:dyDescent="0.25">
      <c r="B39" s="70"/>
      <c r="C39" s="48" t="s">
        <v>4</v>
      </c>
      <c r="D39" s="20">
        <v>0</v>
      </c>
      <c r="E39" s="20">
        <v>76.923410000000004</v>
      </c>
    </row>
    <row r="40" spans="2:6" ht="53.25" customHeight="1" x14ac:dyDescent="0.25">
      <c r="B40" s="71"/>
      <c r="C40" s="47" t="s">
        <v>41</v>
      </c>
      <c r="D40" s="16" t="s">
        <v>40</v>
      </c>
      <c r="E40" s="16" t="s">
        <v>40</v>
      </c>
    </row>
    <row r="41" spans="2:6" ht="23.25" customHeight="1" x14ac:dyDescent="0.25">
      <c r="B41" s="69" t="s">
        <v>48</v>
      </c>
      <c r="C41" s="48" t="s">
        <v>3</v>
      </c>
      <c r="D41" s="20">
        <f>D42</f>
        <v>0</v>
      </c>
      <c r="E41" s="20">
        <f>E42</f>
        <v>599.96124999999995</v>
      </c>
    </row>
    <row r="42" spans="2:6" ht="24.75" customHeight="1" x14ac:dyDescent="0.25">
      <c r="B42" s="70"/>
      <c r="C42" s="48" t="s">
        <v>4</v>
      </c>
      <c r="D42" s="20">
        <v>0</v>
      </c>
      <c r="E42" s="20">
        <v>599.96124999999995</v>
      </c>
    </row>
    <row r="43" spans="2:6" ht="53.25" customHeight="1" x14ac:dyDescent="0.25">
      <c r="B43" s="71"/>
      <c r="C43" s="47" t="s">
        <v>41</v>
      </c>
      <c r="D43" s="16" t="s">
        <v>40</v>
      </c>
      <c r="E43" s="16" t="s">
        <v>40</v>
      </c>
    </row>
    <row r="44" spans="2:6" ht="22.5" customHeight="1" x14ac:dyDescent="0.25">
      <c r="B44" s="58" t="s">
        <v>17</v>
      </c>
      <c r="C44" s="18" t="s">
        <v>3</v>
      </c>
      <c r="D44" s="20">
        <f>D45+D46</f>
        <v>31372.754000000001</v>
      </c>
      <c r="E44" s="20">
        <f>E45+E46</f>
        <v>26455.752999999997</v>
      </c>
    </row>
    <row r="45" spans="2:6" ht="20.25" customHeight="1" x14ac:dyDescent="0.25">
      <c r="B45" s="58"/>
      <c r="C45" s="18" t="s">
        <v>4</v>
      </c>
      <c r="D45" s="20">
        <f>D51+D63</f>
        <v>5619.9549999999999</v>
      </c>
      <c r="E45" s="20">
        <f>E51+E63</f>
        <v>8093.1539999999995</v>
      </c>
    </row>
    <row r="46" spans="2:6" ht="23.25" customHeight="1" x14ac:dyDescent="0.25">
      <c r="B46" s="58"/>
      <c r="C46" s="18" t="s">
        <v>15</v>
      </c>
      <c r="D46" s="20">
        <f>D52</f>
        <v>25752.798999999999</v>
      </c>
      <c r="E46" s="20">
        <f>E52</f>
        <v>18362.598999999998</v>
      </c>
    </row>
    <row r="47" spans="2:6" ht="60" customHeight="1" x14ac:dyDescent="0.25">
      <c r="B47" s="59"/>
      <c r="C47" s="2" t="s">
        <v>18</v>
      </c>
      <c r="D47" s="16">
        <v>48</v>
      </c>
      <c r="E47" s="16">
        <v>70</v>
      </c>
    </row>
    <row r="48" spans="2:6" ht="61.5" customHeight="1" x14ac:dyDescent="0.25">
      <c r="B48" s="60"/>
      <c r="C48" s="2" t="s">
        <v>19</v>
      </c>
      <c r="D48" s="43">
        <v>145</v>
      </c>
      <c r="E48" s="16">
        <v>174</v>
      </c>
      <c r="F48" s="27"/>
    </row>
    <row r="49" spans="2:5" ht="59.25" customHeight="1" x14ac:dyDescent="0.25">
      <c r="B49" s="60"/>
      <c r="C49" s="2" t="s">
        <v>20</v>
      </c>
      <c r="D49" s="43">
        <v>501</v>
      </c>
      <c r="E49" s="43">
        <v>224</v>
      </c>
    </row>
    <row r="50" spans="2:5" ht="21.75" customHeight="1" x14ac:dyDescent="0.25">
      <c r="B50" s="63" t="s">
        <v>60</v>
      </c>
      <c r="C50" s="18" t="s">
        <v>3</v>
      </c>
      <c r="D50" s="19">
        <f>D51+D52</f>
        <v>28935.898999999998</v>
      </c>
      <c r="E50" s="19">
        <f>E51+E52</f>
        <v>20824.245999999999</v>
      </c>
    </row>
    <row r="51" spans="2:5" ht="21" customHeight="1" x14ac:dyDescent="0.25">
      <c r="B51" s="64"/>
      <c r="C51" s="43" t="s">
        <v>4</v>
      </c>
      <c r="D51" s="19">
        <f>D55+D59</f>
        <v>3183.1</v>
      </c>
      <c r="E51" s="19">
        <f>E55+E59</f>
        <v>2461.6469999999999</v>
      </c>
    </row>
    <row r="52" spans="2:5" ht="25.5" customHeight="1" x14ac:dyDescent="0.25">
      <c r="B52" s="64"/>
      <c r="C52" s="46" t="s">
        <v>15</v>
      </c>
      <c r="D52" s="19">
        <f>D56+D60</f>
        <v>25752.798999999999</v>
      </c>
      <c r="E52" s="19">
        <f>E56+E60</f>
        <v>18362.598999999998</v>
      </c>
    </row>
    <row r="53" spans="2:5" ht="57.75" customHeight="1" x14ac:dyDescent="0.25">
      <c r="B53" s="65"/>
      <c r="C53" s="45" t="s">
        <v>42</v>
      </c>
      <c r="D53" s="16" t="s">
        <v>40</v>
      </c>
      <c r="E53" s="16" t="s">
        <v>40</v>
      </c>
    </row>
    <row r="54" spans="2:5" ht="25.5" customHeight="1" x14ac:dyDescent="0.25">
      <c r="B54" s="72" t="s">
        <v>61</v>
      </c>
      <c r="C54" s="18" t="s">
        <v>3</v>
      </c>
      <c r="D54" s="20">
        <f>D55+D56</f>
        <v>18358.307000000001</v>
      </c>
      <c r="E54" s="20">
        <f>E55+E56</f>
        <v>17944.183000000001</v>
      </c>
    </row>
    <row r="55" spans="2:5" ht="25.5" customHeight="1" x14ac:dyDescent="0.25">
      <c r="B55" s="73"/>
      <c r="C55" s="21" t="s">
        <v>4</v>
      </c>
      <c r="D55" s="20">
        <v>2019.5</v>
      </c>
      <c r="E55" s="20">
        <v>1973.953</v>
      </c>
    </row>
    <row r="56" spans="2:5" ht="29.25" customHeight="1" x14ac:dyDescent="0.25">
      <c r="B56" s="74"/>
      <c r="C56" s="21" t="s">
        <v>15</v>
      </c>
      <c r="D56" s="20">
        <v>16338.807000000001</v>
      </c>
      <c r="E56" s="20">
        <v>15970.23</v>
      </c>
    </row>
    <row r="57" spans="2:5" ht="57.75" customHeight="1" x14ac:dyDescent="0.25">
      <c r="B57" s="74"/>
      <c r="C57" s="47" t="s">
        <v>42</v>
      </c>
      <c r="D57" s="16" t="s">
        <v>40</v>
      </c>
      <c r="E57" s="16" t="s">
        <v>40</v>
      </c>
    </row>
    <row r="58" spans="2:5" ht="28.5" customHeight="1" x14ac:dyDescent="0.25">
      <c r="B58" s="75" t="s">
        <v>62</v>
      </c>
      <c r="C58" s="18" t="s">
        <v>3</v>
      </c>
      <c r="D58" s="20">
        <f>D59+D60</f>
        <v>10577.592000000001</v>
      </c>
      <c r="E58" s="20">
        <f>E59+E60</f>
        <v>2880.0630000000001</v>
      </c>
    </row>
    <row r="59" spans="2:5" ht="30.75" customHeight="1" x14ac:dyDescent="0.25">
      <c r="B59" s="75"/>
      <c r="C59" s="21" t="s">
        <v>4</v>
      </c>
      <c r="D59" s="20">
        <v>1163.5999999999999</v>
      </c>
      <c r="E59" s="20">
        <v>487.69400000000002</v>
      </c>
    </row>
    <row r="60" spans="2:5" ht="25.5" customHeight="1" x14ac:dyDescent="0.25">
      <c r="B60" s="75"/>
      <c r="C60" s="21" t="s">
        <v>15</v>
      </c>
      <c r="D60" s="20">
        <v>9413.9920000000002</v>
      </c>
      <c r="E60" s="20">
        <v>2392.3690000000001</v>
      </c>
    </row>
    <row r="61" spans="2:5" ht="57.75" customHeight="1" x14ac:dyDescent="0.25">
      <c r="B61" s="76"/>
      <c r="C61" s="47" t="s">
        <v>42</v>
      </c>
      <c r="D61" s="16" t="s">
        <v>40</v>
      </c>
      <c r="E61" s="16" t="s">
        <v>40</v>
      </c>
    </row>
    <row r="62" spans="2:5" ht="18.75" customHeight="1" x14ac:dyDescent="0.25">
      <c r="B62" s="55" t="s">
        <v>54</v>
      </c>
      <c r="C62" s="18" t="s">
        <v>3</v>
      </c>
      <c r="D62" s="19">
        <f>D63</f>
        <v>2436.855</v>
      </c>
      <c r="E62" s="19">
        <f>E63</f>
        <v>5631.5069999999996</v>
      </c>
    </row>
    <row r="63" spans="2:5" ht="18.75" customHeight="1" x14ac:dyDescent="0.25">
      <c r="B63" s="55"/>
      <c r="C63" s="43" t="s">
        <v>4</v>
      </c>
      <c r="D63" s="19">
        <v>2436.855</v>
      </c>
      <c r="E63" s="19">
        <v>5631.5069999999996</v>
      </c>
    </row>
    <row r="64" spans="2:5" ht="75" customHeight="1" x14ac:dyDescent="0.25">
      <c r="B64" s="56"/>
      <c r="C64" s="45" t="s">
        <v>42</v>
      </c>
      <c r="D64" s="16" t="s">
        <v>40</v>
      </c>
      <c r="E64" s="16" t="s">
        <v>40</v>
      </c>
    </row>
    <row r="65" spans="2:5" ht="18.75" customHeight="1" x14ac:dyDescent="0.25">
      <c r="B65" s="61" t="s">
        <v>55</v>
      </c>
      <c r="C65" s="18" t="s">
        <v>3</v>
      </c>
      <c r="D65" s="20">
        <f>D66</f>
        <v>0</v>
      </c>
      <c r="E65" s="20">
        <f>E66</f>
        <v>137</v>
      </c>
    </row>
    <row r="66" spans="2:5" ht="18.75" customHeight="1" x14ac:dyDescent="0.25">
      <c r="B66" s="62"/>
      <c r="C66" s="21" t="s">
        <v>4</v>
      </c>
      <c r="D66" s="20">
        <v>0</v>
      </c>
      <c r="E66" s="20">
        <v>137</v>
      </c>
    </row>
    <row r="67" spans="2:5" ht="98.25" customHeight="1" x14ac:dyDescent="0.25">
      <c r="B67" s="57"/>
      <c r="C67" s="2" t="s">
        <v>65</v>
      </c>
      <c r="D67" s="43">
        <v>100</v>
      </c>
      <c r="E67" s="43">
        <v>100</v>
      </c>
    </row>
    <row r="68" spans="2:5" ht="18.75" customHeight="1" x14ac:dyDescent="0.25">
      <c r="B68" s="80" t="s">
        <v>56</v>
      </c>
      <c r="C68" s="22" t="s">
        <v>3</v>
      </c>
      <c r="D68" s="23">
        <f>D69</f>
        <v>0</v>
      </c>
      <c r="E68" s="23">
        <f>E69</f>
        <v>329.84300000000002</v>
      </c>
    </row>
    <row r="69" spans="2:5" ht="18.75" customHeight="1" x14ac:dyDescent="0.25">
      <c r="B69" s="80"/>
      <c r="C69" s="22" t="s">
        <v>4</v>
      </c>
      <c r="D69" s="23">
        <v>0</v>
      </c>
      <c r="E69" s="23">
        <v>329.84300000000002</v>
      </c>
    </row>
    <row r="70" spans="2:5" ht="75" customHeight="1" x14ac:dyDescent="0.25">
      <c r="B70" s="81"/>
      <c r="C70" s="24" t="s">
        <v>16</v>
      </c>
      <c r="D70" s="25">
        <v>0</v>
      </c>
      <c r="E70" s="26">
        <v>52</v>
      </c>
    </row>
    <row r="71" spans="2:5" ht="18.75" customHeight="1" x14ac:dyDescent="0.25">
      <c r="B71" s="80" t="s">
        <v>57</v>
      </c>
      <c r="C71" s="43" t="s">
        <v>3</v>
      </c>
      <c r="D71" s="20" t="str">
        <f>D72</f>
        <v>-</v>
      </c>
      <c r="E71" s="20">
        <f>E72</f>
        <v>1264.68091</v>
      </c>
    </row>
    <row r="72" spans="2:5" ht="18.75" customHeight="1" x14ac:dyDescent="0.25">
      <c r="B72" s="78"/>
      <c r="C72" s="43" t="s">
        <v>4</v>
      </c>
      <c r="D72" s="20" t="s">
        <v>6</v>
      </c>
      <c r="E72" s="20">
        <v>1264.68091</v>
      </c>
    </row>
    <row r="73" spans="2:5" ht="80.25" customHeight="1" x14ac:dyDescent="0.25">
      <c r="B73" s="78"/>
      <c r="C73" s="9" t="s">
        <v>47</v>
      </c>
      <c r="D73" s="43" t="s">
        <v>6</v>
      </c>
      <c r="E73" s="43">
        <v>100</v>
      </c>
    </row>
    <row r="74" spans="2:5" ht="18.75" customHeight="1" x14ac:dyDescent="0.25">
      <c r="B74" s="53" t="s">
        <v>23</v>
      </c>
      <c r="C74" s="33" t="s">
        <v>3</v>
      </c>
      <c r="D74" s="35">
        <f>D75</f>
        <v>5122.3999999999996</v>
      </c>
      <c r="E74" s="35">
        <f>E75</f>
        <v>7304.8729999999996</v>
      </c>
    </row>
    <row r="75" spans="2:5" ht="18.75" customHeight="1" x14ac:dyDescent="0.25">
      <c r="B75" s="53"/>
      <c r="C75" s="14" t="s">
        <v>4</v>
      </c>
      <c r="D75" s="28">
        <f>D79+D82</f>
        <v>5122.3999999999996</v>
      </c>
      <c r="E75" s="28">
        <f>E79+E82</f>
        <v>7304.8729999999996</v>
      </c>
    </row>
    <row r="76" spans="2:5" ht="104.25" customHeight="1" x14ac:dyDescent="0.25">
      <c r="B76" s="53"/>
      <c r="C76" s="2" t="s">
        <v>11</v>
      </c>
      <c r="D76" s="43">
        <v>100</v>
      </c>
      <c r="E76" s="43">
        <v>100</v>
      </c>
    </row>
    <row r="77" spans="2:5" ht="63" customHeight="1" x14ac:dyDescent="0.25">
      <c r="B77" s="82"/>
      <c r="C77" s="2" t="s">
        <v>14</v>
      </c>
      <c r="D77" s="25">
        <v>1</v>
      </c>
      <c r="E77" s="43">
        <v>1</v>
      </c>
    </row>
    <row r="78" spans="2:5" ht="18.75" customHeight="1" x14ac:dyDescent="0.25">
      <c r="B78" s="80" t="s">
        <v>26</v>
      </c>
      <c r="C78" s="18" t="s">
        <v>3</v>
      </c>
      <c r="D78" s="20">
        <f>D79</f>
        <v>5122.3999999999996</v>
      </c>
      <c r="E78" s="23">
        <f>E79</f>
        <v>7304.8729999999996</v>
      </c>
    </row>
    <row r="79" spans="2:5" ht="18.75" customHeight="1" x14ac:dyDescent="0.25">
      <c r="B79" s="80"/>
      <c r="C79" s="21" t="s">
        <v>4</v>
      </c>
      <c r="D79" s="20">
        <v>5122.3999999999996</v>
      </c>
      <c r="E79" s="20">
        <v>7304.8729999999996</v>
      </c>
    </row>
    <row r="80" spans="2:5" ht="98.25" customHeight="1" x14ac:dyDescent="0.25">
      <c r="B80" s="78"/>
      <c r="C80" s="2" t="s">
        <v>11</v>
      </c>
      <c r="D80" s="43">
        <v>100</v>
      </c>
      <c r="E80" s="43">
        <v>100</v>
      </c>
    </row>
    <row r="81" spans="2:5" ht="18.75" customHeight="1" x14ac:dyDescent="0.25">
      <c r="B81" s="80" t="s">
        <v>13</v>
      </c>
      <c r="C81" s="36" t="s">
        <v>3</v>
      </c>
      <c r="D81" s="20">
        <f>D82</f>
        <v>0</v>
      </c>
      <c r="E81" s="20">
        <f>E82</f>
        <v>0</v>
      </c>
    </row>
    <row r="82" spans="2:5" ht="18.75" customHeight="1" x14ac:dyDescent="0.25">
      <c r="B82" s="83"/>
      <c r="C82" s="43" t="s">
        <v>4</v>
      </c>
      <c r="D82" s="20">
        <v>0</v>
      </c>
      <c r="E82" s="20">
        <v>0</v>
      </c>
    </row>
    <row r="83" spans="2:5" ht="63" customHeight="1" x14ac:dyDescent="0.25">
      <c r="B83" s="83"/>
      <c r="C83" s="9" t="s">
        <v>14</v>
      </c>
      <c r="D83" s="43">
        <v>1</v>
      </c>
      <c r="E83" s="43">
        <v>1</v>
      </c>
    </row>
    <row r="84" spans="2:5" ht="18.75" customHeight="1" x14ac:dyDescent="0.25">
      <c r="B84" s="77" t="s">
        <v>24</v>
      </c>
      <c r="C84" s="37" t="s">
        <v>3</v>
      </c>
      <c r="D84" s="8">
        <f>D85</f>
        <v>1498.3510000000001</v>
      </c>
      <c r="E84" s="8">
        <f>E85</f>
        <v>2536.703</v>
      </c>
    </row>
    <row r="85" spans="2:5" ht="18.75" customHeight="1" x14ac:dyDescent="0.25">
      <c r="B85" s="77"/>
      <c r="C85" s="7" t="s">
        <v>4</v>
      </c>
      <c r="D85" s="8">
        <f>D90+D93</f>
        <v>1498.3510000000001</v>
      </c>
      <c r="E85" s="8">
        <f>E90+E93</f>
        <v>2536.703</v>
      </c>
    </row>
    <row r="86" spans="2:5" ht="61.5" customHeight="1" x14ac:dyDescent="0.25">
      <c r="B86" s="77"/>
      <c r="C86" s="9" t="s">
        <v>25</v>
      </c>
      <c r="D86" s="49">
        <v>2.2000000000000002</v>
      </c>
      <c r="E86" s="49">
        <v>2.2000000000000002</v>
      </c>
    </row>
    <row r="87" spans="2:5" ht="62.25" customHeight="1" x14ac:dyDescent="0.25">
      <c r="B87" s="77"/>
      <c r="C87" s="9" t="s">
        <v>12</v>
      </c>
      <c r="D87" s="29">
        <v>4</v>
      </c>
      <c r="E87" s="29">
        <v>4</v>
      </c>
    </row>
    <row r="88" spans="2:5" ht="81.75" customHeight="1" x14ac:dyDescent="0.25">
      <c r="B88" s="77"/>
      <c r="C88" s="9" t="s">
        <v>69</v>
      </c>
      <c r="D88" s="44">
        <v>97</v>
      </c>
      <c r="E88" s="44">
        <v>97</v>
      </c>
    </row>
    <row r="89" spans="2:5" ht="18.75" customHeight="1" x14ac:dyDescent="0.25">
      <c r="B89" s="54" t="s">
        <v>66</v>
      </c>
      <c r="C89" s="31" t="s">
        <v>3</v>
      </c>
      <c r="D89" s="32">
        <f>D90</f>
        <v>200</v>
      </c>
      <c r="E89" s="19">
        <f>E90</f>
        <v>102.66</v>
      </c>
    </row>
    <row r="90" spans="2:5" ht="18.75" customHeight="1" x14ac:dyDescent="0.25">
      <c r="B90" s="55"/>
      <c r="C90" s="21" t="s">
        <v>4</v>
      </c>
      <c r="D90" s="19">
        <v>200</v>
      </c>
      <c r="E90" s="19">
        <v>102.66</v>
      </c>
    </row>
    <row r="91" spans="2:5" ht="43.5" customHeight="1" x14ac:dyDescent="0.25">
      <c r="B91" s="79"/>
      <c r="C91" s="39" t="s">
        <v>43</v>
      </c>
      <c r="D91" s="49">
        <v>2.2000000000000002</v>
      </c>
      <c r="E91" s="49">
        <v>2.2000000000000002</v>
      </c>
    </row>
    <row r="92" spans="2:5" ht="18.75" customHeight="1" x14ac:dyDescent="0.25">
      <c r="B92" s="54" t="s">
        <v>67</v>
      </c>
      <c r="C92" s="31" t="s">
        <v>3</v>
      </c>
      <c r="D92" s="32">
        <f>D93</f>
        <v>1298.3510000000001</v>
      </c>
      <c r="E92" s="32">
        <f>E93</f>
        <v>2434.0430000000001</v>
      </c>
    </row>
    <row r="93" spans="2:5" ht="18.75" customHeight="1" x14ac:dyDescent="0.25">
      <c r="B93" s="55"/>
      <c r="C93" s="21" t="s">
        <v>4</v>
      </c>
      <c r="D93" s="19">
        <v>1298.3510000000001</v>
      </c>
      <c r="E93" s="19">
        <v>2434.0430000000001</v>
      </c>
    </row>
    <row r="94" spans="2:5" ht="56.25" customHeight="1" x14ac:dyDescent="0.25">
      <c r="B94" s="79"/>
      <c r="C94" s="2" t="s">
        <v>12</v>
      </c>
      <c r="D94" s="29">
        <v>4</v>
      </c>
      <c r="E94" s="29">
        <v>4</v>
      </c>
    </row>
    <row r="95" spans="2:5" ht="18.75" customHeight="1" x14ac:dyDescent="0.25">
      <c r="B95" s="54" t="s">
        <v>68</v>
      </c>
      <c r="C95" s="31" t="s">
        <v>3</v>
      </c>
      <c r="D95" s="32">
        <f>D96</f>
        <v>0</v>
      </c>
      <c r="E95" s="32">
        <f>E96</f>
        <v>0</v>
      </c>
    </row>
    <row r="96" spans="2:5" ht="18.75" customHeight="1" x14ac:dyDescent="0.25">
      <c r="B96" s="55"/>
      <c r="C96" s="21" t="s">
        <v>4</v>
      </c>
      <c r="D96" s="19">
        <v>0</v>
      </c>
      <c r="E96" s="19">
        <v>0</v>
      </c>
    </row>
    <row r="97" spans="2:5" ht="83.25" customHeight="1" x14ac:dyDescent="0.25">
      <c r="B97" s="79"/>
      <c r="C97" s="9" t="s">
        <v>69</v>
      </c>
      <c r="D97" s="44">
        <v>97</v>
      </c>
      <c r="E97" s="44">
        <v>97</v>
      </c>
    </row>
    <row r="98" spans="2:5" ht="18.75" x14ac:dyDescent="0.25">
      <c r="B98" s="77" t="s">
        <v>27</v>
      </c>
      <c r="C98" s="37" t="s">
        <v>3</v>
      </c>
      <c r="D98" s="8">
        <f>D99</f>
        <v>740</v>
      </c>
      <c r="E98" s="8">
        <f>E99</f>
        <v>1220.8000000000002</v>
      </c>
    </row>
    <row r="99" spans="2:5" ht="18.75" x14ac:dyDescent="0.25">
      <c r="B99" s="77"/>
      <c r="C99" s="7" t="s">
        <v>4</v>
      </c>
      <c r="D99" s="8">
        <f>D105+D108+D111+D114</f>
        <v>740</v>
      </c>
      <c r="E99" s="8">
        <f>E105+E108+E111+E114</f>
        <v>1220.8000000000002</v>
      </c>
    </row>
    <row r="100" spans="2:5" ht="56.25" x14ac:dyDescent="0.25">
      <c r="B100" s="78"/>
      <c r="C100" s="9" t="s">
        <v>28</v>
      </c>
      <c r="D100" s="30">
        <v>18.5</v>
      </c>
      <c r="E100" s="30">
        <f>E106</f>
        <v>18.5</v>
      </c>
    </row>
    <row r="101" spans="2:5" ht="56.25" x14ac:dyDescent="0.25">
      <c r="B101" s="78"/>
      <c r="C101" s="9" t="s">
        <v>32</v>
      </c>
      <c r="D101" s="30">
        <v>0</v>
      </c>
      <c r="E101" s="30">
        <f>E109</f>
        <v>8040</v>
      </c>
    </row>
    <row r="102" spans="2:5" ht="56.25" x14ac:dyDescent="0.25">
      <c r="B102" s="78"/>
      <c r="C102" s="9" t="s">
        <v>33</v>
      </c>
      <c r="D102" s="30">
        <v>0</v>
      </c>
      <c r="E102" s="30">
        <v>9</v>
      </c>
    </row>
    <row r="103" spans="2:5" ht="56.25" x14ac:dyDescent="0.25">
      <c r="B103" s="78"/>
      <c r="C103" s="38" t="s">
        <v>34</v>
      </c>
      <c r="D103" s="30">
        <v>0</v>
      </c>
      <c r="E103" s="30">
        <v>10</v>
      </c>
    </row>
    <row r="104" spans="2:5" ht="18.75" x14ac:dyDescent="0.25">
      <c r="B104" s="54" t="s">
        <v>29</v>
      </c>
      <c r="C104" s="31" t="s">
        <v>3</v>
      </c>
      <c r="D104" s="32">
        <f>D105</f>
        <v>740</v>
      </c>
      <c r="E104" s="32">
        <f>E105</f>
        <v>1052.92</v>
      </c>
    </row>
    <row r="105" spans="2:5" ht="18.75" x14ac:dyDescent="0.25">
      <c r="B105" s="55"/>
      <c r="C105" s="21" t="s">
        <v>4</v>
      </c>
      <c r="D105" s="19">
        <v>740</v>
      </c>
      <c r="E105" s="19">
        <v>1052.92</v>
      </c>
    </row>
    <row r="106" spans="2:5" ht="56.25" x14ac:dyDescent="0.25">
      <c r="B106" s="57"/>
      <c r="C106" s="24" t="s">
        <v>28</v>
      </c>
      <c r="D106" s="26">
        <v>18.5</v>
      </c>
      <c r="E106" s="26">
        <v>18.5</v>
      </c>
    </row>
    <row r="107" spans="2:5" ht="18.75" x14ac:dyDescent="0.25">
      <c r="B107" s="54" t="s">
        <v>30</v>
      </c>
      <c r="C107" s="31" t="s">
        <v>3</v>
      </c>
      <c r="D107" s="32">
        <f>D108</f>
        <v>0</v>
      </c>
      <c r="E107" s="32">
        <f>E108</f>
        <v>20</v>
      </c>
    </row>
    <row r="108" spans="2:5" ht="18.75" x14ac:dyDescent="0.25">
      <c r="B108" s="55"/>
      <c r="C108" s="21" t="s">
        <v>4</v>
      </c>
      <c r="D108" s="19">
        <v>0</v>
      </c>
      <c r="E108" s="19">
        <v>20</v>
      </c>
    </row>
    <row r="109" spans="2:5" ht="56.25" x14ac:dyDescent="0.25">
      <c r="B109" s="57"/>
      <c r="C109" s="24" t="s">
        <v>31</v>
      </c>
      <c r="D109" s="26">
        <v>0</v>
      </c>
      <c r="E109" s="26">
        <v>8040</v>
      </c>
    </row>
    <row r="110" spans="2:5" ht="18.75" x14ac:dyDescent="0.25">
      <c r="B110" s="54" t="s">
        <v>58</v>
      </c>
      <c r="C110" s="31" t="s">
        <v>3</v>
      </c>
      <c r="D110" s="32">
        <f>D111</f>
        <v>0</v>
      </c>
      <c r="E110" s="32">
        <f>E111</f>
        <v>49.88</v>
      </c>
    </row>
    <row r="111" spans="2:5" ht="18.75" x14ac:dyDescent="0.25">
      <c r="B111" s="55"/>
      <c r="C111" s="21" t="s">
        <v>4</v>
      </c>
      <c r="D111" s="19">
        <v>0</v>
      </c>
      <c r="E111" s="19">
        <v>49.88</v>
      </c>
    </row>
    <row r="112" spans="2:5" ht="56.25" x14ac:dyDescent="0.25">
      <c r="B112" s="57"/>
      <c r="C112" s="24" t="s">
        <v>33</v>
      </c>
      <c r="D112" s="26">
        <v>0</v>
      </c>
      <c r="E112" s="26">
        <v>9</v>
      </c>
    </row>
    <row r="113" spans="2:5" ht="18.75" x14ac:dyDescent="0.25">
      <c r="B113" s="54" t="s">
        <v>59</v>
      </c>
      <c r="C113" s="31" t="s">
        <v>3</v>
      </c>
      <c r="D113" s="32">
        <f>D114</f>
        <v>0</v>
      </c>
      <c r="E113" s="32">
        <f>E114</f>
        <v>98</v>
      </c>
    </row>
    <row r="114" spans="2:5" ht="18.75" x14ac:dyDescent="0.25">
      <c r="B114" s="55"/>
      <c r="C114" s="21" t="s">
        <v>4</v>
      </c>
      <c r="D114" s="19">
        <v>0</v>
      </c>
      <c r="E114" s="19">
        <v>98</v>
      </c>
    </row>
    <row r="115" spans="2:5" ht="56.25" x14ac:dyDescent="0.25">
      <c r="B115" s="57"/>
      <c r="C115" s="24" t="s">
        <v>34</v>
      </c>
      <c r="D115" s="26">
        <v>0</v>
      </c>
      <c r="E115" s="26">
        <v>10</v>
      </c>
    </row>
    <row r="116" spans="2:5" ht="22.5" customHeight="1" x14ac:dyDescent="0.25"/>
    <row r="117" spans="2:5" ht="21.75" customHeight="1" x14ac:dyDescent="0.25"/>
    <row r="118" spans="2:5" ht="30" customHeight="1" x14ac:dyDescent="0.35">
      <c r="B118" s="34" t="s">
        <v>8</v>
      </c>
      <c r="C118" s="34"/>
      <c r="D118" s="34" t="s">
        <v>7</v>
      </c>
      <c r="E118" s="34"/>
    </row>
    <row r="119" spans="2:5" ht="22.5" customHeight="1" x14ac:dyDescent="0.25"/>
  </sheetData>
  <mergeCells count="33">
    <mergeCell ref="B113:B115"/>
    <mergeCell ref="B54:B57"/>
    <mergeCell ref="B58:B61"/>
    <mergeCell ref="B110:B112"/>
    <mergeCell ref="B98:B103"/>
    <mergeCell ref="B104:B106"/>
    <mergeCell ref="B107:B109"/>
    <mergeCell ref="B84:B88"/>
    <mergeCell ref="B92:B94"/>
    <mergeCell ref="B89:B91"/>
    <mergeCell ref="B68:B70"/>
    <mergeCell ref="B71:B73"/>
    <mergeCell ref="B74:B77"/>
    <mergeCell ref="B78:B80"/>
    <mergeCell ref="B81:B83"/>
    <mergeCell ref="B95:B97"/>
    <mergeCell ref="B7:B12"/>
    <mergeCell ref="B24:B27"/>
    <mergeCell ref="B44:B49"/>
    <mergeCell ref="B65:B67"/>
    <mergeCell ref="B28:B30"/>
    <mergeCell ref="B31:B34"/>
    <mergeCell ref="B35:B37"/>
    <mergeCell ref="B50:B53"/>
    <mergeCell ref="B62:B64"/>
    <mergeCell ref="B14:B23"/>
    <mergeCell ref="B41:B43"/>
    <mergeCell ref="B38:B40"/>
    <mergeCell ref="D1:E1"/>
    <mergeCell ref="B4:B5"/>
    <mergeCell ref="C4:C5"/>
    <mergeCell ref="B2:E2"/>
    <mergeCell ref="D4:E4"/>
  </mergeCells>
  <pageMargins left="0.31496062992125984" right="0.19685039370078741" top="0.43" bottom="0.45" header="0.36" footer="0.36"/>
  <pageSetup paperSize="9" scale="54" orientation="portrait" r:id="rId1"/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2024-03-26T08:23:06Z</cp:lastPrinted>
  <dcterms:created xsi:type="dcterms:W3CDTF">2020-01-22T05:09:04Z</dcterms:created>
  <dcterms:modified xsi:type="dcterms:W3CDTF">2024-03-26T08:23:08Z</dcterms:modified>
</cp:coreProperties>
</file>