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gubanova\Desktop\!ВАЖНАЯ\МП_ОТЧЕТ за 2022-2023\2023 год\ФСГС — 2023\Пост.№ -па от 20.03.2024_ФСГС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xlnm.Print_Area" localSheetId="0">Лист1!$A$1:$F$70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E15" i="1"/>
  <c r="E13" i="1" s="1"/>
  <c r="E14" i="1"/>
  <c r="D16" i="1"/>
  <c r="D15" i="1"/>
  <c r="D14" i="1"/>
  <c r="E23" i="1"/>
  <c r="E22" i="1"/>
  <c r="E21" i="1"/>
  <c r="D20" i="1"/>
  <c r="D23" i="1"/>
  <c r="D22" i="1"/>
  <c r="D21" i="1"/>
  <c r="E56" i="1"/>
  <c r="D56" i="1"/>
  <c r="E58" i="1"/>
  <c r="D58" i="1"/>
  <c r="E57" i="1"/>
  <c r="D57" i="1"/>
  <c r="E64" i="1"/>
  <c r="D64" i="1"/>
  <c r="E60" i="1"/>
  <c r="D60" i="1"/>
  <c r="E42" i="1"/>
  <c r="D42" i="1"/>
  <c r="D27" i="1" l="1"/>
  <c r="E48" i="1" l="1"/>
  <c r="D48" i="1"/>
  <c r="E29" i="1"/>
  <c r="D29" i="1"/>
  <c r="E28" i="1"/>
  <c r="D28" i="1"/>
  <c r="E27" i="1"/>
  <c r="D32" i="1"/>
  <c r="E32" i="1"/>
  <c r="E37" i="1"/>
  <c r="D37" i="1"/>
  <c r="D50" i="1"/>
  <c r="E50" i="1"/>
  <c r="E20" i="1" l="1"/>
  <c r="D47" i="1"/>
  <c r="E47" i="1"/>
  <c r="E26" i="1"/>
  <c r="D26" i="1"/>
  <c r="E9" i="1" l="1"/>
  <c r="E53" i="1"/>
  <c r="D53" i="1"/>
  <c r="E11" i="1"/>
  <c r="E10" i="1"/>
  <c r="D13" i="1" l="1"/>
  <c r="E8" i="1" l="1"/>
  <c r="D9" i="1"/>
  <c r="D11" i="1" l="1"/>
  <c r="D10" i="1"/>
  <c r="D8" i="1" l="1"/>
</calcChain>
</file>

<file path=xl/sharedStrings.xml><?xml version="1.0" encoding="utf-8"?>
<sst xmlns="http://schemas.openxmlformats.org/spreadsheetml/2006/main" count="94" uniqueCount="39">
  <si>
    <t>Наименование программы, подпрограммы,  основного мероприятия, мероприятия, проекта</t>
  </si>
  <si>
    <t>Источники финансирования / Наименование целевого показателя</t>
  </si>
  <si>
    <t>Предусмотренный объем финансирования (тыс. руб.) / Значение целевого показателя</t>
  </si>
  <si>
    <t>Всего</t>
  </si>
  <si>
    <t>Бюджет города</t>
  </si>
  <si>
    <t>Областной бюджет</t>
  </si>
  <si>
    <t>Федеральный бюджет</t>
  </si>
  <si>
    <t>Без финансирования</t>
  </si>
  <si>
    <t>Таблица 1  к Приложению 3</t>
  </si>
  <si>
    <t>Мэр города Усолье-Сибирское</t>
  </si>
  <si>
    <t>*</t>
  </si>
  <si>
    <t>Благоустройство дворовых территорий многоквартирных домов</t>
  </si>
  <si>
    <t xml:space="preserve">Благоустройство территорий общего пользования </t>
  </si>
  <si>
    <t>Мероприятие 2.2. Мероприятия по проведению работ по образованию земельных участков, на которых расположены многоквартирные дома в рамках реализации федерального проекта «Формирование комфортной городской среды»</t>
  </si>
  <si>
    <t>Значение целевого показателя относится к мероприятию 1.1. Формирование комфортной городской среды, в т.ч., Благоустройство дворовых территорий многоквартирных домов</t>
  </si>
  <si>
    <t>Мероприятие 2.3. Благоустройство дворовых территорий многоквартирных домов в целях реализации федерального проекта "Формирование комфортной городской среды"</t>
  </si>
  <si>
    <t>Мероприятие 1.1. Формирование комфортной городской среды, в т.ч.</t>
  </si>
  <si>
    <t xml:space="preserve">Основное мероприятие 1. Мероприятия в рамках реализации национального проекта «Жильё и городская среда»  </t>
  </si>
  <si>
    <t>Основное мероприятие 2. Мероприятия по благоустройству дворовых территорий многоквартирных домов</t>
  </si>
  <si>
    <t xml:space="preserve">                         М.В. Торопкин</t>
  </si>
  <si>
    <r>
      <rPr>
        <i/>
        <sz val="12"/>
        <rFont val="Times New Roman"/>
        <family val="1"/>
        <charset val="204"/>
      </rPr>
      <t xml:space="preserve">Целевой показатель 1.   </t>
    </r>
    <r>
      <rPr>
        <sz val="12"/>
        <rFont val="Times New Roman"/>
        <family val="1"/>
        <charset val="204"/>
      </rPr>
      <t xml:space="preserve">                                                        Доля благоустроенных дворовых и общественных территорий города Усолье-Сибирское от   общего количества таких территорий (%)</t>
    </r>
  </si>
  <si>
    <r>
      <rPr>
        <i/>
        <sz val="12"/>
        <rFont val="Times New Roman"/>
        <family val="1"/>
        <charset val="204"/>
      </rPr>
      <t>Целевой показатель 1.</t>
    </r>
    <r>
      <rPr>
        <sz val="12"/>
        <rFont val="Times New Roman"/>
        <family val="1"/>
        <charset val="204"/>
      </rPr>
      <t xml:space="preserve"> Количество благоустроенных дворовых территорий многоквартирных домов (ед.)</t>
    </r>
  </si>
  <si>
    <r>
      <rPr>
        <i/>
        <sz val="12"/>
        <rFont val="Times New Roman"/>
        <family val="1"/>
        <charset val="204"/>
      </rPr>
      <t>Целевой показатель 2.</t>
    </r>
    <r>
      <rPr>
        <sz val="12"/>
        <rFont val="Times New Roman"/>
        <family val="1"/>
        <charset val="204"/>
      </rPr>
      <t xml:space="preserve"> Количество благоустроенных территорий общего пользования (ед.)</t>
    </r>
  </si>
  <si>
    <r>
      <rPr>
        <i/>
        <sz val="12"/>
        <rFont val="Times New Roman"/>
        <family val="1"/>
        <charset val="204"/>
      </rPr>
      <t>Целевой показатель 4.</t>
    </r>
    <r>
      <rPr>
        <sz val="12"/>
        <rFont val="Times New Roman"/>
        <family val="1"/>
        <charset val="204"/>
      </rPr>
      <t xml:space="preserve"> Количество образованных земельных участков, на которых расположены многоквартирные дома (ед.)</t>
    </r>
  </si>
  <si>
    <r>
      <rPr>
        <i/>
        <sz val="12"/>
        <rFont val="Times New Roman"/>
        <family val="1"/>
        <charset val="204"/>
      </rPr>
      <t xml:space="preserve">Целевой показатель 1.   </t>
    </r>
    <r>
      <rPr>
        <sz val="12"/>
        <rFont val="Times New Roman"/>
        <family val="1"/>
        <charset val="204"/>
      </rPr>
      <t xml:space="preserve">                                                      Количество благоустроенных дворовых территорий многоквартирных домов (ед.)</t>
    </r>
  </si>
  <si>
    <r>
      <rPr>
        <i/>
        <sz val="12"/>
        <rFont val="Times New Roman"/>
        <family val="1"/>
        <charset val="204"/>
      </rPr>
      <t>Целевой показатель 2</t>
    </r>
    <r>
      <rPr>
        <sz val="12"/>
        <rFont val="Times New Roman"/>
        <family val="1"/>
        <charset val="204"/>
      </rPr>
      <t>. Количество благоустроенных территорий общего пользования (ед.)</t>
    </r>
  </si>
  <si>
    <r>
      <rPr>
        <i/>
        <sz val="12"/>
        <rFont val="Times New Roman"/>
        <family val="1"/>
        <charset val="204"/>
      </rPr>
      <t>Целевой показатель 1.</t>
    </r>
    <r>
      <rPr>
        <sz val="12"/>
        <rFont val="Times New Roman"/>
        <family val="1"/>
        <charset val="204"/>
      </rPr>
      <t xml:space="preserve">                                                         Количество благоустроенных дворовых территорий многоквартирных домов (ед.)</t>
    </r>
  </si>
  <si>
    <r>
      <t xml:space="preserve">Целевой показатель 2. </t>
    </r>
    <r>
      <rPr>
        <sz val="12"/>
        <rFont val="Times New Roman"/>
        <family val="1"/>
        <charset val="204"/>
      </rPr>
      <t>Количество благоустроенных территорий общего пользования (ед.)</t>
    </r>
  </si>
  <si>
    <r>
      <rPr>
        <i/>
        <sz val="12"/>
        <rFont val="Times New Roman"/>
        <family val="1"/>
        <charset val="204"/>
      </rPr>
      <t xml:space="preserve">Целевой показатель 4.   </t>
    </r>
    <r>
      <rPr>
        <sz val="12"/>
        <rFont val="Times New Roman"/>
        <family val="1"/>
        <charset val="204"/>
      </rPr>
      <t xml:space="preserve">                                                      Количество образованных земельных участков, на которых расположены многоквартирные дома (ед.)</t>
    </r>
  </si>
  <si>
    <t xml:space="preserve">Муниципальная программа города Усолье-Сибирское "Формирование современной городской среды"                                                     на 2019-2025 годы </t>
  </si>
  <si>
    <t>Подпрограмма "Развитие благоустройства территории города Усолье-Сибирское" на 2018-2025 годы</t>
  </si>
  <si>
    <r>
      <t xml:space="preserve">Информация об изменениях объемов финансирования и целевых показателей муниципальной программы города Усолье-Сибирское "Формирование современной городской среды" на 2018-2025 годы 
</t>
    </r>
    <r>
      <rPr>
        <b/>
        <u/>
        <sz val="16"/>
        <rFont val="Times New Roman"/>
        <family val="1"/>
        <charset val="204"/>
      </rPr>
      <t>за  2023 год</t>
    </r>
  </si>
  <si>
    <r>
      <t xml:space="preserve">Редакция программы 
</t>
    </r>
    <r>
      <rPr>
        <u/>
        <sz val="12"/>
        <rFont val="Times New Roman"/>
        <family val="1"/>
        <charset val="204"/>
      </rPr>
      <t>от 26.01.2024 № 361-па</t>
    </r>
    <r>
      <rPr>
        <sz val="12"/>
        <rFont val="Times New Roman"/>
        <family val="1"/>
        <charset val="204"/>
      </rPr>
      <t xml:space="preserve">
(на конец отчетного периода)</t>
    </r>
  </si>
  <si>
    <t>6</t>
  </si>
  <si>
    <r>
      <t xml:space="preserve">Редакция программы 
</t>
    </r>
    <r>
      <rPr>
        <u/>
        <sz val="12"/>
        <rFont val="Times New Roman"/>
        <family val="1"/>
        <charset val="204"/>
      </rPr>
      <t>от 07.03.2023 № 475-па</t>
    </r>
    <r>
      <rPr>
        <sz val="12"/>
        <rFont val="Times New Roman"/>
        <family val="1"/>
        <charset val="204"/>
      </rPr>
      <t xml:space="preserve">
(на начало отчетного периода)</t>
    </r>
  </si>
  <si>
    <t>Мероприятие 1.3. "Концепция благоустройства ул. Интернациональной "Город из трамвайного окна" в г. Усолье-Сибирское"</t>
  </si>
  <si>
    <t>Основное мероприятие 3. Мероприятия по благоустройству территорий общего пользования</t>
  </si>
  <si>
    <t>Мероприятие 3.6. Благоустройство ул. Интернациональной, в рамках проекта «Город из трамвайного окна» в г. Усолье-Сибирское (Победитель VI Всероссийского конкурса лучших проектов создания комфортной городской среды в категории «Малые города России») (приобретение и установка МАФов и остановочных павильонов)</t>
  </si>
  <si>
    <t>Мероприятие 3.7. Разработка проектно-сметной документации в рамках проекта "Город из трамвайного окна 2: молекулярное наследие. Концепция благоустройства территории улиц Менделеева и Интернациональная в г. Усолье-Сибирское"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</si>
</sst>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;[Red]#,##0.00"/>
    <numFmt numFmtId="165" formatCode="_-* #,##0.00_р_._-;\-* #,##0.00_р_._-;_-* &quot;-&quot;??_р_._-;_-@_-"/>
    <numFmt numFmtId="166" formatCode="#,##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charset val="204"/>
      <scheme val="minor"/>
    </font>
    <font>
      <i/>
      <sz val="16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u/>
      <sz val="16"/>
      <name val="Times New Roman"/>
      <family val="1"/>
      <charset val="204"/>
    </font>
    <font>
      <i/>
      <sz val="14"/>
      <name val="Calibri"/>
      <family val="2"/>
      <charset val="204"/>
      <scheme val="minor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Calibri"/>
      <family val="2"/>
      <charset val="204"/>
      <scheme val="minor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5" fontId="2" fillId="0" borderId="0" applyFont="0" applyFill="0" applyBorder="0" applyAlignment="0" applyProtection="0"/>
  </cellStyleXfs>
  <cellXfs count="62">
    <xf numFmtId="0" fontId="0" fillId="0" borderId="0" xfId="0"/>
    <xf numFmtId="0" fontId="3" fillId="2" borderId="0" xfId="0" applyFont="1" applyFill="1"/>
    <xf numFmtId="0" fontId="3" fillId="0" borderId="0" xfId="0" applyFont="1"/>
    <xf numFmtId="0" fontId="3" fillId="0" borderId="0" xfId="0" applyFont="1" applyBorder="1"/>
    <xf numFmtId="0" fontId="4" fillId="2" borderId="0" xfId="0" applyFont="1" applyFill="1" applyAlignment="1">
      <alignment horizontal="right" vertical="center"/>
    </xf>
    <xf numFmtId="0" fontId="7" fillId="2" borderId="0" xfId="0" applyFont="1" applyFill="1"/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0" fillId="0" borderId="3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/>
    </xf>
    <xf numFmtId="164" fontId="8" fillId="0" borderId="0" xfId="0" applyNumberFormat="1" applyFont="1" applyBorder="1"/>
    <xf numFmtId="0" fontId="10" fillId="0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top" wrapText="1"/>
    </xf>
    <xf numFmtId="166" fontId="12" fillId="2" borderId="2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4" fontId="13" fillId="0" borderId="0" xfId="0" applyNumberFormat="1" applyFont="1" applyBorder="1"/>
    <xf numFmtId="0" fontId="8" fillId="2" borderId="4" xfId="0" applyFont="1" applyFill="1" applyBorder="1" applyAlignment="1">
      <alignment horizontal="left" vertical="top" wrapText="1"/>
    </xf>
    <xf numFmtId="3" fontId="12" fillId="2" borderId="1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vertical="top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4" fontId="12" fillId="2" borderId="1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4" fontId="14" fillId="0" borderId="0" xfId="0" applyNumberFormat="1" applyFont="1" applyBorder="1"/>
    <xf numFmtId="0" fontId="15" fillId="0" borderId="0" xfId="0" applyFont="1" applyAlignment="1"/>
    <xf numFmtId="0" fontId="16" fillId="2" borderId="0" xfId="0" applyFont="1" applyFill="1" applyAlignment="1"/>
    <xf numFmtId="0" fontId="16" fillId="0" borderId="0" xfId="0" applyFont="1"/>
    <xf numFmtId="0" fontId="18" fillId="0" borderId="0" xfId="0" applyFont="1"/>
    <xf numFmtId="0" fontId="18" fillId="0" borderId="0" xfId="0" applyFont="1" applyBorder="1"/>
    <xf numFmtId="0" fontId="16" fillId="2" borderId="0" xfId="0" applyFont="1" applyFill="1" applyAlignment="1">
      <alignment horizontal="center"/>
    </xf>
    <xf numFmtId="0" fontId="17" fillId="2" borderId="0" xfId="0" applyFont="1" applyFill="1" applyAlignment="1">
      <alignment horizontal="center"/>
    </xf>
    <xf numFmtId="0" fontId="8" fillId="2" borderId="2" xfId="0" applyFont="1" applyFill="1" applyBorder="1" applyAlignment="1">
      <alignment vertical="top" wrapText="1"/>
    </xf>
    <xf numFmtId="0" fontId="8" fillId="2" borderId="5" xfId="0" applyFont="1" applyFill="1" applyBorder="1" applyAlignment="1">
      <alignment vertical="top" wrapText="1"/>
    </xf>
    <xf numFmtId="0" fontId="8" fillId="2" borderId="3" xfId="0" applyFont="1" applyFill="1" applyBorder="1" applyAlignment="1">
      <alignment vertical="top" wrapText="1"/>
    </xf>
    <xf numFmtId="0" fontId="8" fillId="2" borderId="2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5" xfId="0" applyFont="1" applyFill="1" applyBorder="1" applyAlignment="1"/>
    <xf numFmtId="0" fontId="3" fillId="2" borderId="3" xfId="0" applyFont="1" applyFill="1" applyBorder="1" applyAlignment="1"/>
    <xf numFmtId="0" fontId="3" fillId="2" borderId="3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10" fillId="2" borderId="5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left" vertical="top" wrapText="1"/>
    </xf>
    <xf numFmtId="0" fontId="8" fillId="2" borderId="0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tabSelected="1" zoomScale="80" zoomScaleNormal="80" zoomScaleSheetLayoutView="80" workbookViewId="0">
      <selection activeCell="C5" sqref="C5:C6"/>
    </sheetView>
  </sheetViews>
  <sheetFormatPr defaultRowHeight="15" x14ac:dyDescent="0.25"/>
  <cols>
    <col min="1" max="1" width="4" style="2" customWidth="1"/>
    <col min="2" max="2" width="49" style="1" customWidth="1"/>
    <col min="3" max="3" width="50.5703125" style="2" customWidth="1"/>
    <col min="4" max="4" width="31.42578125" style="1" customWidth="1"/>
    <col min="5" max="5" width="31.7109375" style="1" customWidth="1"/>
    <col min="6" max="6" width="9.140625" style="2"/>
    <col min="7" max="7" width="21.28515625" style="3" customWidth="1"/>
    <col min="8" max="8" width="17.140625" style="3" customWidth="1"/>
    <col min="9" max="9" width="21.140625" style="2" customWidth="1"/>
    <col min="10" max="16384" width="9.140625" style="2"/>
  </cols>
  <sheetData>
    <row r="1" spans="2:8" ht="27.75" customHeight="1" x14ac:dyDescent="0.25">
      <c r="D1" s="49" t="s">
        <v>8</v>
      </c>
      <c r="E1" s="49"/>
    </row>
    <row r="2" spans="2:8" ht="22.5" customHeight="1" x14ac:dyDescent="0.25">
      <c r="D2" s="4"/>
      <c r="E2" s="4"/>
    </row>
    <row r="3" spans="2:8" ht="59.25" customHeight="1" x14ac:dyDescent="0.25">
      <c r="B3" s="52" t="s">
        <v>31</v>
      </c>
      <c r="C3" s="52"/>
      <c r="D3" s="52"/>
      <c r="E3" s="52"/>
    </row>
    <row r="4" spans="2:8" ht="12.75" customHeight="1" x14ac:dyDescent="0.3">
      <c r="E4" s="5"/>
    </row>
    <row r="5" spans="2:8" ht="32.25" customHeight="1" x14ac:dyDescent="0.25">
      <c r="B5" s="50" t="s">
        <v>0</v>
      </c>
      <c r="C5" s="51" t="s">
        <v>1</v>
      </c>
      <c r="D5" s="53" t="s">
        <v>2</v>
      </c>
      <c r="E5" s="53"/>
    </row>
    <row r="6" spans="2:8" ht="84" customHeight="1" x14ac:dyDescent="0.25">
      <c r="B6" s="50"/>
      <c r="C6" s="51"/>
      <c r="D6" s="6" t="s">
        <v>34</v>
      </c>
      <c r="E6" s="6" t="s">
        <v>32</v>
      </c>
    </row>
    <row r="7" spans="2:8" ht="15.75" x14ac:dyDescent="0.25">
      <c r="B7" s="7">
        <v>1</v>
      </c>
      <c r="C7" s="8">
        <v>2</v>
      </c>
      <c r="D7" s="7">
        <v>3</v>
      </c>
      <c r="E7" s="7">
        <v>4</v>
      </c>
    </row>
    <row r="8" spans="2:8" ht="26.25" customHeight="1" x14ac:dyDescent="0.25">
      <c r="B8" s="48" t="s">
        <v>29</v>
      </c>
      <c r="C8" s="9" t="s">
        <v>3</v>
      </c>
      <c r="D8" s="10">
        <f>D9+D10+D11</f>
        <v>154621.29999999999</v>
      </c>
      <c r="E8" s="10">
        <f>E9+E10+E11</f>
        <v>166036.19605</v>
      </c>
      <c r="G8" s="11"/>
      <c r="H8" s="11"/>
    </row>
    <row r="9" spans="2:8" ht="26.25" customHeight="1" x14ac:dyDescent="0.25">
      <c r="B9" s="48"/>
      <c r="C9" s="12" t="s">
        <v>4</v>
      </c>
      <c r="D9" s="10">
        <f>D14</f>
        <v>15369.000110000001</v>
      </c>
      <c r="E9" s="10">
        <f>E14</f>
        <v>22035.490319999997</v>
      </c>
      <c r="G9" s="11"/>
      <c r="H9" s="11"/>
    </row>
    <row r="10" spans="2:8" ht="26.25" customHeight="1" x14ac:dyDescent="0.25">
      <c r="B10" s="48"/>
      <c r="C10" s="12" t="s">
        <v>5</v>
      </c>
      <c r="D10" s="10">
        <f t="shared" ref="D10:D11" si="0">D15</f>
        <v>13408.637749999998</v>
      </c>
      <c r="E10" s="10">
        <f>E15</f>
        <v>18157.043590000001</v>
      </c>
      <c r="G10" s="11"/>
      <c r="H10" s="11"/>
    </row>
    <row r="11" spans="2:8" ht="26.25" customHeight="1" x14ac:dyDescent="0.25">
      <c r="B11" s="48"/>
      <c r="C11" s="12" t="s">
        <v>6</v>
      </c>
      <c r="D11" s="10">
        <f t="shared" si="0"/>
        <v>125843.66214</v>
      </c>
      <c r="E11" s="10">
        <f>E16</f>
        <v>125843.66214</v>
      </c>
      <c r="G11" s="11"/>
      <c r="H11" s="11"/>
    </row>
    <row r="12" spans="2:8" ht="70.5" customHeight="1" x14ac:dyDescent="0.25">
      <c r="B12" s="48"/>
      <c r="C12" s="13" t="s">
        <v>20</v>
      </c>
      <c r="D12" s="14">
        <v>1</v>
      </c>
      <c r="E12" s="14">
        <v>1.1000000000000001</v>
      </c>
    </row>
    <row r="13" spans="2:8" ht="26.25" customHeight="1" x14ac:dyDescent="0.25">
      <c r="B13" s="54" t="s">
        <v>30</v>
      </c>
      <c r="C13" s="15" t="s">
        <v>3</v>
      </c>
      <c r="D13" s="10">
        <f>D14+D15+D16</f>
        <v>154621.29999999999</v>
      </c>
      <c r="E13" s="10">
        <f>E14+E15+E16</f>
        <v>166036.19605</v>
      </c>
      <c r="G13" s="11"/>
      <c r="H13" s="11"/>
    </row>
    <row r="14" spans="2:8" ht="26.25" customHeight="1" x14ac:dyDescent="0.25">
      <c r="B14" s="55"/>
      <c r="C14" s="16" t="s">
        <v>4</v>
      </c>
      <c r="D14" s="10">
        <f>D21+D48+D57</f>
        <v>15369.000110000001</v>
      </c>
      <c r="E14" s="10">
        <f>E21+E48+E57</f>
        <v>22035.490319999997</v>
      </c>
      <c r="G14" s="17"/>
      <c r="H14" s="11"/>
    </row>
    <row r="15" spans="2:8" ht="26.25" customHeight="1" x14ac:dyDescent="0.25">
      <c r="B15" s="55"/>
      <c r="C15" s="16" t="s">
        <v>5</v>
      </c>
      <c r="D15" s="10">
        <f>D22+D62</f>
        <v>13408.637749999998</v>
      </c>
      <c r="E15" s="10">
        <f>E22+E62</f>
        <v>18157.043590000001</v>
      </c>
      <c r="G15" s="11"/>
      <c r="H15" s="11"/>
    </row>
    <row r="16" spans="2:8" ht="26.25" customHeight="1" x14ac:dyDescent="0.25">
      <c r="B16" s="55"/>
      <c r="C16" s="12" t="s">
        <v>6</v>
      </c>
      <c r="D16" s="10">
        <f>D23</f>
        <v>125843.66214</v>
      </c>
      <c r="E16" s="10">
        <f>E23</f>
        <v>125843.66214</v>
      </c>
      <c r="G16" s="11"/>
      <c r="H16" s="11"/>
    </row>
    <row r="17" spans="2:8" ht="55.5" customHeight="1" x14ac:dyDescent="0.25">
      <c r="B17" s="55"/>
      <c r="C17" s="18" t="s">
        <v>21</v>
      </c>
      <c r="D17" s="19">
        <v>5</v>
      </c>
      <c r="E17" s="19">
        <v>6</v>
      </c>
    </row>
    <row r="18" spans="2:8" ht="55.5" customHeight="1" x14ac:dyDescent="0.25">
      <c r="B18" s="55"/>
      <c r="C18" s="20" t="s">
        <v>22</v>
      </c>
      <c r="D18" s="21">
        <v>2</v>
      </c>
      <c r="E18" s="21">
        <v>2</v>
      </c>
    </row>
    <row r="19" spans="2:8" ht="55.5" customHeight="1" x14ac:dyDescent="0.25">
      <c r="B19" s="56"/>
      <c r="C19" s="20" t="s">
        <v>23</v>
      </c>
      <c r="D19" s="22">
        <v>5</v>
      </c>
      <c r="E19" s="23" t="s">
        <v>33</v>
      </c>
    </row>
    <row r="20" spans="2:8" ht="26.25" customHeight="1" x14ac:dyDescent="0.25">
      <c r="B20" s="41" t="s">
        <v>17</v>
      </c>
      <c r="C20" s="24" t="s">
        <v>3</v>
      </c>
      <c r="D20" s="25">
        <f>D21+D22+D23</f>
        <v>149621.29999999999</v>
      </c>
      <c r="E20" s="25">
        <f>E21+E22+E23</f>
        <v>150377.58540000001</v>
      </c>
      <c r="G20" s="11"/>
      <c r="H20" s="11"/>
    </row>
    <row r="21" spans="2:8" ht="26.25" customHeight="1" x14ac:dyDescent="0.25">
      <c r="B21" s="42"/>
      <c r="C21" s="26" t="s">
        <v>4</v>
      </c>
      <c r="D21" s="25">
        <f>D27+D43</f>
        <v>14819</v>
      </c>
      <c r="E21" s="25">
        <f>E27+E43</f>
        <v>15575.285400000001</v>
      </c>
      <c r="G21" s="11"/>
      <c r="H21" s="11"/>
    </row>
    <row r="22" spans="2:8" ht="26.25" customHeight="1" x14ac:dyDescent="0.25">
      <c r="B22" s="42"/>
      <c r="C22" s="26" t="s">
        <v>5</v>
      </c>
      <c r="D22" s="25">
        <f>D28+D44</f>
        <v>8958.6378599999989</v>
      </c>
      <c r="E22" s="25">
        <f>E28+E44</f>
        <v>8958.6378599999989</v>
      </c>
      <c r="G22" s="11"/>
      <c r="H22" s="11"/>
    </row>
    <row r="23" spans="2:8" ht="26.25" customHeight="1" x14ac:dyDescent="0.25">
      <c r="B23" s="42"/>
      <c r="C23" s="26" t="s">
        <v>6</v>
      </c>
      <c r="D23" s="25">
        <f>D29+D45</f>
        <v>125843.66214</v>
      </c>
      <c r="E23" s="25">
        <f>E29+E45</f>
        <v>125843.66214</v>
      </c>
      <c r="G23" s="11"/>
      <c r="H23" s="11"/>
    </row>
    <row r="24" spans="2:8" ht="50.25" customHeight="1" x14ac:dyDescent="0.25">
      <c r="B24" s="42"/>
      <c r="C24" s="20" t="s">
        <v>24</v>
      </c>
      <c r="D24" s="22">
        <v>5</v>
      </c>
      <c r="E24" s="22">
        <v>6</v>
      </c>
      <c r="G24" s="11"/>
      <c r="H24" s="11"/>
    </row>
    <row r="25" spans="2:8" ht="62.25" customHeight="1" x14ac:dyDescent="0.25">
      <c r="B25" s="47"/>
      <c r="C25" s="20" t="s">
        <v>25</v>
      </c>
      <c r="D25" s="22">
        <v>2</v>
      </c>
      <c r="E25" s="22">
        <v>2</v>
      </c>
      <c r="G25" s="11"/>
      <c r="H25" s="11"/>
    </row>
    <row r="26" spans="2:8" ht="26.25" customHeight="1" x14ac:dyDescent="0.25">
      <c r="B26" s="41" t="s">
        <v>16</v>
      </c>
      <c r="C26" s="24" t="s">
        <v>3</v>
      </c>
      <c r="D26" s="27">
        <f>D27+D28+D29</f>
        <v>39802.300000000003</v>
      </c>
      <c r="E26" s="27">
        <f>E27+E28+E29</f>
        <v>41817.281000000003</v>
      </c>
      <c r="G26" s="11"/>
      <c r="H26" s="11"/>
    </row>
    <row r="27" spans="2:8" ht="26.25" customHeight="1" x14ac:dyDescent="0.25">
      <c r="B27" s="42"/>
      <c r="C27" s="26" t="s">
        <v>4</v>
      </c>
      <c r="D27" s="27">
        <f>D33+D38</f>
        <v>1000</v>
      </c>
      <c r="E27" s="27">
        <f t="shared" ref="E27" si="1">E33+E38</f>
        <v>3014.9810000000002</v>
      </c>
      <c r="G27" s="11"/>
      <c r="H27" s="11"/>
    </row>
    <row r="28" spans="2:8" ht="26.25" customHeight="1" x14ac:dyDescent="0.25">
      <c r="B28" s="43"/>
      <c r="C28" s="26" t="s">
        <v>5</v>
      </c>
      <c r="D28" s="27">
        <f t="shared" ref="D28:E28" si="2">D34+D39</f>
        <v>7958.6378599999998</v>
      </c>
      <c r="E28" s="27">
        <f t="shared" si="2"/>
        <v>7958.6378599999998</v>
      </c>
      <c r="G28" s="11"/>
      <c r="H28" s="11"/>
    </row>
    <row r="29" spans="2:8" ht="26.25" customHeight="1" x14ac:dyDescent="0.25">
      <c r="B29" s="43"/>
      <c r="C29" s="26" t="s">
        <v>6</v>
      </c>
      <c r="D29" s="27">
        <f t="shared" ref="D29:E29" si="3">D35+D40</f>
        <v>30843.66214</v>
      </c>
      <c r="E29" s="27">
        <f t="shared" si="3"/>
        <v>30843.66214</v>
      </c>
      <c r="G29" s="11"/>
      <c r="H29" s="11"/>
    </row>
    <row r="30" spans="2:8" ht="55.5" customHeight="1" x14ac:dyDescent="0.25">
      <c r="B30" s="44"/>
      <c r="C30" s="20" t="s">
        <v>24</v>
      </c>
      <c r="D30" s="19">
        <v>5</v>
      </c>
      <c r="E30" s="19">
        <v>6</v>
      </c>
      <c r="G30" s="11"/>
      <c r="H30" s="11"/>
    </row>
    <row r="31" spans="2:8" ht="51" customHeight="1" x14ac:dyDescent="0.25">
      <c r="B31" s="45"/>
      <c r="C31" s="20" t="s">
        <v>25</v>
      </c>
      <c r="D31" s="19">
        <v>2</v>
      </c>
      <c r="E31" s="19">
        <v>2</v>
      </c>
      <c r="G31" s="11"/>
      <c r="H31" s="11"/>
    </row>
    <row r="32" spans="2:8" ht="26.25" customHeight="1" x14ac:dyDescent="0.25">
      <c r="B32" s="38" t="s">
        <v>11</v>
      </c>
      <c r="C32" s="24" t="s">
        <v>3</v>
      </c>
      <c r="D32" s="25">
        <f>D33+D34+D35</f>
        <v>27913.71</v>
      </c>
      <c r="E32" s="25">
        <f>E33+E34+E35</f>
        <v>30002.481</v>
      </c>
      <c r="G32" s="11"/>
      <c r="H32" s="11"/>
    </row>
    <row r="33" spans="2:8" ht="26.25" customHeight="1" x14ac:dyDescent="0.25">
      <c r="B33" s="39"/>
      <c r="C33" s="26" t="s">
        <v>4</v>
      </c>
      <c r="D33" s="25">
        <v>706.05726000000004</v>
      </c>
      <c r="E33" s="25">
        <v>2722.8627000000001</v>
      </c>
      <c r="G33" s="11"/>
      <c r="H33" s="11"/>
    </row>
    <row r="34" spans="2:8" ht="26.25" customHeight="1" x14ac:dyDescent="0.25">
      <c r="B34" s="39"/>
      <c r="C34" s="26" t="s">
        <v>5</v>
      </c>
      <c r="D34" s="25">
        <v>5580.4902099999999</v>
      </c>
      <c r="E34" s="25">
        <v>5595.2508699999998</v>
      </c>
      <c r="G34" s="11"/>
      <c r="H34" s="11"/>
    </row>
    <row r="35" spans="2:8" ht="26.25" customHeight="1" x14ac:dyDescent="0.25">
      <c r="B35" s="39"/>
      <c r="C35" s="26" t="s">
        <v>6</v>
      </c>
      <c r="D35" s="25">
        <v>21627.162530000001</v>
      </c>
      <c r="E35" s="25">
        <v>21684.367429999998</v>
      </c>
      <c r="G35" s="11"/>
      <c r="H35" s="11"/>
    </row>
    <row r="36" spans="2:8" ht="62.25" customHeight="1" x14ac:dyDescent="0.25">
      <c r="B36" s="40"/>
      <c r="C36" s="20" t="s">
        <v>26</v>
      </c>
      <c r="D36" s="19">
        <v>5</v>
      </c>
      <c r="E36" s="19">
        <v>6</v>
      </c>
      <c r="G36" s="11"/>
      <c r="H36" s="11"/>
    </row>
    <row r="37" spans="2:8" ht="26.25" customHeight="1" x14ac:dyDescent="0.25">
      <c r="B37" s="41" t="s">
        <v>12</v>
      </c>
      <c r="C37" s="24" t="s">
        <v>3</v>
      </c>
      <c r="D37" s="25">
        <f>D38+D39+D40</f>
        <v>11888.59</v>
      </c>
      <c r="E37" s="25">
        <f>E38+E39+E40</f>
        <v>11814.8</v>
      </c>
      <c r="G37" s="11"/>
      <c r="H37" s="11"/>
    </row>
    <row r="38" spans="2:8" ht="26.25" customHeight="1" x14ac:dyDescent="0.25">
      <c r="B38" s="42"/>
      <c r="C38" s="26" t="s">
        <v>4</v>
      </c>
      <c r="D38" s="25">
        <v>293.94274000000001</v>
      </c>
      <c r="E38" s="25">
        <v>292.11829999999998</v>
      </c>
      <c r="G38" s="11"/>
      <c r="H38" s="11"/>
    </row>
    <row r="39" spans="2:8" ht="26.25" customHeight="1" x14ac:dyDescent="0.25">
      <c r="B39" s="42"/>
      <c r="C39" s="26" t="s">
        <v>5</v>
      </c>
      <c r="D39" s="25">
        <v>2378.1476499999999</v>
      </c>
      <c r="E39" s="25">
        <v>2363.38699</v>
      </c>
      <c r="G39" s="11"/>
      <c r="H39" s="11"/>
    </row>
    <row r="40" spans="2:8" ht="26.25" customHeight="1" x14ac:dyDescent="0.25">
      <c r="B40" s="42"/>
      <c r="C40" s="26" t="s">
        <v>6</v>
      </c>
      <c r="D40" s="25">
        <v>9216.4996100000008</v>
      </c>
      <c r="E40" s="25">
        <v>9159.2947100000001</v>
      </c>
      <c r="G40" s="11"/>
      <c r="H40" s="11"/>
    </row>
    <row r="41" spans="2:8" ht="66" customHeight="1" x14ac:dyDescent="0.25">
      <c r="B41" s="43"/>
      <c r="C41" s="28" t="s">
        <v>27</v>
      </c>
      <c r="D41" s="22">
        <v>2</v>
      </c>
      <c r="E41" s="22">
        <v>2</v>
      </c>
      <c r="G41" s="11"/>
      <c r="H41" s="11"/>
    </row>
    <row r="42" spans="2:8" ht="26.25" customHeight="1" x14ac:dyDescent="0.25">
      <c r="B42" s="41" t="s">
        <v>35</v>
      </c>
      <c r="C42" s="24" t="s">
        <v>3</v>
      </c>
      <c r="D42" s="25">
        <f>D43+D44+D45</f>
        <v>109819</v>
      </c>
      <c r="E42" s="25">
        <f>E43+E44+E45</f>
        <v>108560.30439999999</v>
      </c>
      <c r="G42" s="11"/>
      <c r="H42" s="11"/>
    </row>
    <row r="43" spans="2:8" ht="26.25" customHeight="1" x14ac:dyDescent="0.25">
      <c r="B43" s="42"/>
      <c r="C43" s="26" t="s">
        <v>4</v>
      </c>
      <c r="D43" s="25">
        <v>13819</v>
      </c>
      <c r="E43" s="25">
        <v>12560.304400000001</v>
      </c>
      <c r="G43" s="11"/>
      <c r="H43" s="11"/>
    </row>
    <row r="44" spans="2:8" ht="26.25" customHeight="1" x14ac:dyDescent="0.25">
      <c r="B44" s="42"/>
      <c r="C44" s="26" t="s">
        <v>5</v>
      </c>
      <c r="D44" s="25">
        <v>1000</v>
      </c>
      <c r="E44" s="25">
        <v>1000</v>
      </c>
      <c r="G44" s="11"/>
      <c r="H44" s="11"/>
    </row>
    <row r="45" spans="2:8" ht="26.25" customHeight="1" x14ac:dyDescent="0.25">
      <c r="B45" s="42"/>
      <c r="C45" s="26" t="s">
        <v>6</v>
      </c>
      <c r="D45" s="25">
        <v>95000</v>
      </c>
      <c r="E45" s="25">
        <v>95000</v>
      </c>
      <c r="G45" s="11"/>
      <c r="H45" s="11"/>
    </row>
    <row r="46" spans="2:8" ht="66" customHeight="1" x14ac:dyDescent="0.25">
      <c r="B46" s="43"/>
      <c r="C46" s="28" t="s">
        <v>27</v>
      </c>
      <c r="D46" s="22">
        <v>2</v>
      </c>
      <c r="E46" s="22">
        <v>2</v>
      </c>
      <c r="G46" s="11"/>
      <c r="H46" s="11"/>
    </row>
    <row r="47" spans="2:8" ht="26.25" customHeight="1" x14ac:dyDescent="0.25">
      <c r="B47" s="41" t="s">
        <v>18</v>
      </c>
      <c r="C47" s="24" t="s">
        <v>3</v>
      </c>
      <c r="D47" s="25">
        <f>D48</f>
        <v>0</v>
      </c>
      <c r="E47" s="25">
        <f>E48</f>
        <v>1073.3230599999999</v>
      </c>
      <c r="G47" s="11"/>
      <c r="H47" s="11"/>
    </row>
    <row r="48" spans="2:8" ht="26.25" customHeight="1" x14ac:dyDescent="0.25">
      <c r="B48" s="43"/>
      <c r="C48" s="26" t="s">
        <v>4</v>
      </c>
      <c r="D48" s="25">
        <f>D54</f>
        <v>0</v>
      </c>
      <c r="E48" s="25">
        <f>E54</f>
        <v>1073.3230599999999</v>
      </c>
      <c r="G48" s="11"/>
      <c r="H48" s="11"/>
    </row>
    <row r="49" spans="2:8" ht="88.5" customHeight="1" x14ac:dyDescent="0.25">
      <c r="B49" s="46"/>
      <c r="C49" s="29" t="s">
        <v>14</v>
      </c>
      <c r="D49" s="22" t="s">
        <v>10</v>
      </c>
      <c r="E49" s="22" t="s">
        <v>10</v>
      </c>
      <c r="G49" s="11"/>
      <c r="H49" s="11"/>
    </row>
    <row r="50" spans="2:8" ht="26.25" customHeight="1" x14ac:dyDescent="0.25">
      <c r="B50" s="41" t="s">
        <v>13</v>
      </c>
      <c r="C50" s="24" t="s">
        <v>3</v>
      </c>
      <c r="D50" s="27" t="str">
        <f>D51</f>
        <v>Без финансирования</v>
      </c>
      <c r="E50" s="27" t="str">
        <f>E51</f>
        <v>Без финансирования</v>
      </c>
      <c r="G50" s="11"/>
      <c r="H50" s="11"/>
    </row>
    <row r="51" spans="2:8" ht="26.25" customHeight="1" x14ac:dyDescent="0.25">
      <c r="B51" s="42"/>
      <c r="C51" s="26" t="s">
        <v>4</v>
      </c>
      <c r="D51" s="27" t="s">
        <v>7</v>
      </c>
      <c r="E51" s="27" t="s">
        <v>7</v>
      </c>
      <c r="G51" s="11"/>
      <c r="H51" s="30"/>
    </row>
    <row r="52" spans="2:8" ht="69" customHeight="1" x14ac:dyDescent="0.25">
      <c r="B52" s="45"/>
      <c r="C52" s="20" t="s">
        <v>28</v>
      </c>
      <c r="D52" s="22">
        <v>5</v>
      </c>
      <c r="E52" s="22">
        <v>6</v>
      </c>
    </row>
    <row r="53" spans="2:8" ht="26.25" customHeight="1" x14ac:dyDescent="0.25">
      <c r="B53" s="38" t="s">
        <v>15</v>
      </c>
      <c r="C53" s="24" t="s">
        <v>3</v>
      </c>
      <c r="D53" s="25">
        <f>D54</f>
        <v>0</v>
      </c>
      <c r="E53" s="25">
        <f>E54</f>
        <v>1073.3230599999999</v>
      </c>
    </row>
    <row r="54" spans="2:8" ht="26.25" customHeight="1" x14ac:dyDescent="0.25">
      <c r="B54" s="39"/>
      <c r="C54" s="26" t="s">
        <v>4</v>
      </c>
      <c r="D54" s="25">
        <v>0</v>
      </c>
      <c r="E54" s="25">
        <v>1073.3230599999999</v>
      </c>
    </row>
    <row r="55" spans="2:8" ht="75.75" customHeight="1" x14ac:dyDescent="0.25">
      <c r="B55" s="40"/>
      <c r="C55" s="20" t="s">
        <v>14</v>
      </c>
      <c r="D55" s="22" t="s">
        <v>10</v>
      </c>
      <c r="E55" s="22" t="s">
        <v>10</v>
      </c>
    </row>
    <row r="56" spans="2:8" ht="26.25" customHeight="1" x14ac:dyDescent="0.25">
      <c r="B56" s="41" t="s">
        <v>36</v>
      </c>
      <c r="C56" s="24" t="s">
        <v>3</v>
      </c>
      <c r="D56" s="25">
        <f>D57+D58</f>
        <v>5000</v>
      </c>
      <c r="E56" s="25">
        <f>E57+E58</f>
        <v>14585.28759</v>
      </c>
    </row>
    <row r="57" spans="2:8" ht="26.25" customHeight="1" x14ac:dyDescent="0.25">
      <c r="B57" s="42"/>
      <c r="C57" s="26" t="s">
        <v>4</v>
      </c>
      <c r="D57" s="25">
        <f>D61+D65</f>
        <v>550.00010999999995</v>
      </c>
      <c r="E57" s="25">
        <f>E61+E65</f>
        <v>5386.8818599999995</v>
      </c>
    </row>
    <row r="58" spans="2:8" ht="22.5" customHeight="1" x14ac:dyDescent="0.25">
      <c r="B58" s="43"/>
      <c r="C58" s="26" t="s">
        <v>5</v>
      </c>
      <c r="D58" s="25">
        <f>D62</f>
        <v>4449.9998900000001</v>
      </c>
      <c r="E58" s="25">
        <f>E62</f>
        <v>9198.4057300000004</v>
      </c>
    </row>
    <row r="59" spans="2:8" ht="80.25" customHeight="1" x14ac:dyDescent="0.25">
      <c r="B59" s="46"/>
      <c r="C59" s="29" t="s">
        <v>14</v>
      </c>
      <c r="D59" s="22" t="s">
        <v>10</v>
      </c>
      <c r="E59" s="22" t="s">
        <v>10</v>
      </c>
    </row>
    <row r="60" spans="2:8" ht="26.25" customHeight="1" x14ac:dyDescent="0.25">
      <c r="B60" s="60" t="s">
        <v>37</v>
      </c>
      <c r="C60" s="24" t="s">
        <v>3</v>
      </c>
      <c r="D60" s="25">
        <f>D61+D62</f>
        <v>5000</v>
      </c>
      <c r="E60" s="25">
        <f>E61+E62</f>
        <v>10335.28759</v>
      </c>
      <c r="G60" s="11"/>
      <c r="H60" s="11"/>
    </row>
    <row r="61" spans="2:8" ht="26.25" customHeight="1" x14ac:dyDescent="0.25">
      <c r="B61" s="60"/>
      <c r="C61" s="26" t="s">
        <v>4</v>
      </c>
      <c r="D61" s="25">
        <v>550.00010999999995</v>
      </c>
      <c r="E61" s="25">
        <v>1136.88186</v>
      </c>
      <c r="G61" s="11"/>
      <c r="H61" s="11"/>
    </row>
    <row r="62" spans="2:8" ht="26.25" customHeight="1" x14ac:dyDescent="0.25">
      <c r="B62" s="60"/>
      <c r="C62" s="26" t="s">
        <v>5</v>
      </c>
      <c r="D62" s="25">
        <v>4449.9998900000001</v>
      </c>
      <c r="E62" s="25">
        <v>9198.4057300000004</v>
      </c>
      <c r="G62" s="11"/>
      <c r="H62" s="11"/>
    </row>
    <row r="63" spans="2:8" ht="72" customHeight="1" x14ac:dyDescent="0.25">
      <c r="B63" s="61"/>
      <c r="C63" s="29" t="s">
        <v>14</v>
      </c>
      <c r="D63" s="22" t="s">
        <v>10</v>
      </c>
      <c r="E63" s="22" t="s">
        <v>10</v>
      </c>
      <c r="G63" s="11"/>
      <c r="H63" s="11"/>
    </row>
    <row r="64" spans="2:8" ht="26.25" customHeight="1" x14ac:dyDescent="0.25">
      <c r="B64" s="60" t="s">
        <v>38</v>
      </c>
      <c r="C64" s="24" t="s">
        <v>3</v>
      </c>
      <c r="D64" s="25">
        <f>D65</f>
        <v>0</v>
      </c>
      <c r="E64" s="25">
        <f>E65</f>
        <v>4250</v>
      </c>
      <c r="G64" s="11"/>
      <c r="H64" s="11"/>
    </row>
    <row r="65" spans="1:8" ht="26.25" customHeight="1" x14ac:dyDescent="0.25">
      <c r="B65" s="60"/>
      <c r="C65" s="26" t="s">
        <v>4</v>
      </c>
      <c r="D65" s="25">
        <v>0</v>
      </c>
      <c r="E65" s="25">
        <v>4250</v>
      </c>
      <c r="G65" s="11"/>
      <c r="H65" s="11"/>
    </row>
    <row r="66" spans="1:8" ht="78.75" customHeight="1" x14ac:dyDescent="0.25">
      <c r="B66" s="61"/>
      <c r="C66" s="29" t="s">
        <v>14</v>
      </c>
      <c r="D66" s="22" t="s">
        <v>10</v>
      </c>
      <c r="E66" s="22" t="s">
        <v>10</v>
      </c>
      <c r="G66" s="11"/>
      <c r="H66" s="11"/>
    </row>
    <row r="67" spans="1:8" ht="21.75" customHeight="1" x14ac:dyDescent="0.25">
      <c r="B67" s="57"/>
      <c r="C67" s="58"/>
      <c r="D67" s="59"/>
      <c r="E67" s="59"/>
    </row>
    <row r="68" spans="1:8" s="34" customFormat="1" ht="26.25" x14ac:dyDescent="0.4">
      <c r="A68" s="31"/>
      <c r="B68" s="32" t="s">
        <v>9</v>
      </c>
      <c r="C68" s="33"/>
      <c r="D68" s="36" t="s">
        <v>19</v>
      </c>
      <c r="E68" s="37"/>
      <c r="G68" s="35"/>
      <c r="H68" s="35"/>
    </row>
  </sheetData>
  <mergeCells count="19">
    <mergeCell ref="B20:B25"/>
    <mergeCell ref="B8:B12"/>
    <mergeCell ref="D1:E1"/>
    <mergeCell ref="B5:B6"/>
    <mergeCell ref="C5:C6"/>
    <mergeCell ref="B3:E3"/>
    <mergeCell ref="D5:E5"/>
    <mergeCell ref="B13:B19"/>
    <mergeCell ref="D68:E68"/>
    <mergeCell ref="B53:B55"/>
    <mergeCell ref="B32:B36"/>
    <mergeCell ref="B26:B31"/>
    <mergeCell ref="B37:B41"/>
    <mergeCell ref="B50:B52"/>
    <mergeCell ref="B47:B49"/>
    <mergeCell ref="B42:B46"/>
    <mergeCell ref="B56:B59"/>
    <mergeCell ref="B60:B63"/>
    <mergeCell ref="B64:B66"/>
  </mergeCells>
  <pageMargins left="0.35433070866141736" right="0.23622047244094491" top="0.39370078740157483" bottom="0.39370078740157483" header="0.5511811023622047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Губанова Анастасия Александровна</cp:lastModifiedBy>
  <cp:lastPrinted>2024-03-12T00:58:07Z</cp:lastPrinted>
  <dcterms:created xsi:type="dcterms:W3CDTF">2020-01-22T05:09:04Z</dcterms:created>
  <dcterms:modified xsi:type="dcterms:W3CDTF">2024-03-12T00:58:11Z</dcterms:modified>
</cp:coreProperties>
</file>