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zchetskaya\Desktop\МОИ ДОКУМЕНТЫ КАТЯ\Муниципальная программа\ОТЧЕТЫ\2024\"/>
    </mc:Choice>
  </mc:AlternateContent>
  <xr:revisionPtr revIDLastSave="0" documentId="13_ncr:1_{0E3F455A-F931-4F90-B8C1-E1CC9952E9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. обесп." sheetId="2" r:id="rId1"/>
  </sheets>
  <definedNames>
    <definedName name="_xlnm.Print_Titles" localSheetId="0">'ресур. обесп.'!$6:$7</definedName>
    <definedName name="_xlnm.Print_Area" localSheetId="0">'ресур. обесп.'!$A$1:$K$21</definedName>
  </definedNames>
  <calcPr calcId="191029"/>
</workbook>
</file>

<file path=xl/calcChain.xml><?xml version="1.0" encoding="utf-8"?>
<calcChain xmlns="http://schemas.openxmlformats.org/spreadsheetml/2006/main">
  <c r="E9" i="2" l="1"/>
  <c r="E8" i="2" s="1"/>
  <c r="G18" i="2"/>
  <c r="G15" i="2"/>
  <c r="F9" i="2" l="1"/>
  <c r="F8" i="2" s="1"/>
  <c r="G8" i="2" s="1"/>
  <c r="G19" i="2" l="1"/>
  <c r="G14" i="2"/>
  <c r="G11" i="2" l="1"/>
  <c r="G10" i="2" l="1"/>
  <c r="G9" i="2" l="1"/>
  <c r="F16" i="2" l="1"/>
  <c r="G16" i="2" l="1"/>
</calcChain>
</file>

<file path=xl/sharedStrings.xml><?xml version="1.0" encoding="utf-8"?>
<sst xmlns="http://schemas.openxmlformats.org/spreadsheetml/2006/main" count="84" uniqueCount="56">
  <si>
    <t>№ п/п</t>
  </si>
  <si>
    <t>1</t>
  </si>
  <si>
    <t>1.1</t>
  </si>
  <si>
    <t>1.2</t>
  </si>
  <si>
    <t>1.3</t>
  </si>
  <si>
    <t>1.4</t>
  </si>
  <si>
    <t>2.1</t>
  </si>
  <si>
    <t>2.2</t>
  </si>
  <si>
    <t>Источник финансирования</t>
  </si>
  <si>
    <t>Бюджет города</t>
  </si>
  <si>
    <t>Отчет об исполнении мероприятий муниципальной программы</t>
  </si>
  <si>
    <t>Наименование показателя объема мероприятия, единица измерения</t>
  </si>
  <si>
    <t>*</t>
  </si>
  <si>
    <t>Обоснование причин отклонения (при наличии)</t>
  </si>
  <si>
    <t>Процент исполнения (гр.6/гр.5*100), %</t>
  </si>
  <si>
    <t>Отдел по взаимодействию с общественностью и аналитической работе аппарата администрации</t>
  </si>
  <si>
    <t>Профинансировано за отчетный период, руб.</t>
  </si>
  <si>
    <t>Мэр города</t>
  </si>
  <si>
    <t>М.В. Торопкин</t>
  </si>
  <si>
    <t>Отдел по взаимодействию с общественностью и аналитической работе аппарата администрации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</si>
  <si>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</si>
  <si>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</si>
  <si>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программы, участники подпрограммы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</si>
  <si>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</si>
  <si>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</si>
  <si>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 xml:space="preserve">Количество  СОНКО, получивших финансувую поддержку на реализацию социально значимых проектов  (ед.)
</t>
  </si>
  <si>
    <t>Количество СОНКО, не являющихся государственными (муниципальными) учреждениями, получивших финансовую поддержку,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 (ед.)</t>
  </si>
  <si>
    <t>Доля граждан, получивших меры социальной поддержки на организацию похорон родственников либо близких лиц, являющихся Почетными гражданами города, в общей численности граждан, имеющих на это право и обратившихся за получением данной меры социальной поддержки (%)</t>
  </si>
  <si>
    <t>Доля  Почетных граждан города Усолье-Сибирское, получивших финансовую  поддержку, в общей численности граждан, имеющих на это право и обратившихся  за получением данной меры социальной поддержки, (%)</t>
  </si>
  <si>
    <t>1.5</t>
  </si>
  <si>
    <t>Количество граждан, поступивших по целевому набору в ВУЗы (медицинский, педагогический направленности) и получающих ежемесячную социальную стипендию, (человек)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</si>
  <si>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</si>
  <si>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</si>
  <si>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</si>
  <si>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</si>
  <si>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</si>
  <si>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</si>
  <si>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Доля лиц, замещавших должности муниципальной службы в органах местного самоуправления города Усолье-Сибирское, получивших меры социальной поддержки в виде пенсии за выслугу лет, в общей численности граждан, имеющих на это право и обратившихся  за получением данной меры социальной поддержки, (%)</t>
  </si>
  <si>
    <t>Основное мероприятие 3.2. Оказание адресной помощи семьям участников специальной военной операции</t>
  </si>
  <si>
    <t>Объем финансирования, предусмотренный на 2023 год, руб.</t>
  </si>
  <si>
    <t>х</t>
  </si>
  <si>
    <t>-</t>
  </si>
  <si>
    <t>2.</t>
  </si>
  <si>
    <t>3.</t>
  </si>
  <si>
    <t xml:space="preserve">Приложение 2 к  отчету о реализации муниципальной программы «Социальная поддержка населения и социально ориентированных некоммерческих организаций города Усолье-Сибирское» на 2019-2026 годы за 2023 год                                                                                                                    </t>
  </si>
  <si>
    <t xml:space="preserve"> "Социальная поддержка населения и социально ориентированных некоммерческих организаций города Усолье-Сибирское" на 2019-2026 годы за 2023 год </t>
  </si>
  <si>
    <t>Муниципальная программа "Социальная поддержка населения и социально ориентированных некоммерческих организаций города Усолье-Сибирское" на 2019-2026 годы</t>
  </si>
  <si>
    <t>Подпрограмма 1 «Социальная поддержка отдельных категорий граждан города Усолье-Сибирское»                                      на 2019-2026 годы</t>
  </si>
  <si>
    <t>Плановое значение показателя мероприятия на 2023 год</t>
  </si>
  <si>
    <t>Фактическое значение показателя мероприятия за 2023 год</t>
  </si>
  <si>
    <t>Подпрограмма 2 «Поддержка социально ориентированных некоммерческих организаций города Усолье-Сибирское» на 2019-2026 годы</t>
  </si>
  <si>
    <t xml:space="preserve">Подпрограмма 3 «Поддержка семей участников специальной военной операции» на 2019-2026 годы  </t>
  </si>
  <si>
    <t>3.2.</t>
  </si>
  <si>
    <t>Количество обучающихся в общеобразовательных учреждениях и учреждениях средне-профессионального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операции, получивших адресную помощь.</t>
  </si>
  <si>
    <t>Неисполнение связано с кредиторской задолженностью в сумме 4 270,00 руб. Проезд за декабрь 2023 г. оплачен  в январе 2024 г.</t>
  </si>
  <si>
    <t>Неисполнение в сумме 66 751,62 руб. связано с несвоевременным заключением договора о целевом обучением гражданами, поступившими в 2023 году на медицинское направление, а также с невыполнением гражданами пункта договора о своевременном предоставление справок об обучении и изменении персональных данных и в связи с наличием академической задолженности.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</si>
</sst>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%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Calibri"/>
      <family val="2"/>
    </font>
    <font>
      <sz val="11"/>
      <name val="Calibri"/>
      <family val="2"/>
    </font>
    <font>
      <sz val="14"/>
      <name val="Times New Roman"/>
      <family val="1"/>
      <charset val="204"/>
    </font>
    <font>
      <sz val="14"/>
      <name val="Calibri"/>
      <family val="2"/>
    </font>
    <font>
      <b/>
      <sz val="19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Calibri"/>
      <family val="2"/>
    </font>
    <font>
      <sz val="16"/>
      <name val="Calibri"/>
      <family val="2"/>
    </font>
    <font>
      <b/>
      <sz val="2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5" fillId="2" borderId="0" xfId="0" applyFont="1" applyFill="1"/>
    <xf numFmtId="0" fontId="9" fillId="2" borderId="0" xfId="0" applyFont="1" applyFill="1"/>
    <xf numFmtId="0" fontId="12" fillId="2" borderId="0" xfId="0" applyFont="1" applyFill="1"/>
    <xf numFmtId="49" fontId="11" fillId="2" borderId="0" xfId="0" applyNumberFormat="1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0" fontId="5" fillId="2" borderId="13" xfId="0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/>
    <xf numFmtId="4" fontId="3" fillId="2" borderId="0" xfId="0" applyNumberFormat="1" applyFont="1" applyFill="1"/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0" fontId="15" fillId="2" borderId="0" xfId="0" applyFont="1" applyFill="1"/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wrapText="1"/>
    </xf>
    <xf numFmtId="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3" borderId="6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0" fontId="16" fillId="2" borderId="0" xfId="0" applyFont="1" applyFill="1"/>
    <xf numFmtId="4" fontId="17" fillId="2" borderId="0" xfId="0" applyNumberFormat="1" applyFont="1" applyFill="1" applyAlignment="1">
      <alignment vertical="center" wrapText="1"/>
    </xf>
    <xf numFmtId="0" fontId="18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4" fontId="6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center" indent="15"/>
    </xf>
    <xf numFmtId="0" fontId="19" fillId="2" borderId="0" xfId="0" applyFont="1" applyFill="1" applyAlignment="1">
      <alignment horizontal="justify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4" fontId="20" fillId="2" borderId="17" xfId="0" applyNumberFormat="1" applyFont="1" applyFill="1" applyBorder="1" applyAlignment="1">
      <alignment horizontal="center" vertical="center" wrapText="1"/>
    </xf>
    <xf numFmtId="164" fontId="20" fillId="2" borderId="17" xfId="0" applyNumberFormat="1" applyFont="1" applyFill="1" applyBorder="1" applyAlignment="1">
      <alignment horizontal="center" vertical="center" wrapText="1"/>
    </xf>
    <xf numFmtId="4" fontId="20" fillId="2" borderId="17" xfId="0" applyNumberFormat="1" applyFont="1" applyFill="1" applyBorder="1" applyAlignment="1">
      <alignment horizontal="center" vertical="center"/>
    </xf>
    <xf numFmtId="4" fontId="20" fillId="2" borderId="18" xfId="0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165" fontId="22" fillId="2" borderId="0" xfId="0" applyNumberFormat="1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4" fontId="17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8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49" fontId="11" fillId="2" borderId="0" xfId="0" applyNumberFormat="1" applyFont="1" applyFill="1" applyAlignment="1">
      <alignment horizontal="center"/>
    </xf>
    <xf numFmtId="49" fontId="11" fillId="2" borderId="0" xfId="0" applyNumberFormat="1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view="pageBreakPreview" topLeftCell="D16" zoomScale="73" zoomScaleSheetLayoutView="73" workbookViewId="0">
      <selection activeCell="H17" sqref="H17"/>
    </sheetView>
  </sheetViews>
  <sheetFormatPr defaultColWidth="8.88671875" defaultRowHeight="21" x14ac:dyDescent="0.4"/>
  <cols>
    <col min="1" max="1" width="14.33203125" style="1" customWidth="1"/>
    <col min="2" max="2" width="49.5546875" style="1" customWidth="1"/>
    <col min="3" max="3" width="23.33203125" style="1" customWidth="1"/>
    <col min="4" max="4" width="27.5546875" style="1" customWidth="1"/>
    <col min="5" max="5" width="34.88671875" style="2" customWidth="1"/>
    <col min="6" max="7" width="30.109375" style="2" customWidth="1"/>
    <col min="8" max="8" width="57.109375" style="2" customWidth="1"/>
    <col min="9" max="10" width="12.6640625" style="2" customWidth="1"/>
    <col min="11" max="11" width="48.33203125" style="2" customWidth="1"/>
    <col min="12" max="13" width="8.88671875" style="1"/>
    <col min="14" max="14" width="25.5546875" style="3" customWidth="1"/>
    <col min="15" max="15" width="8.88671875" style="1"/>
    <col min="16" max="16" width="15.5546875" style="1" customWidth="1"/>
    <col min="17" max="16384" width="8.88671875" style="1"/>
  </cols>
  <sheetData>
    <row r="1" spans="1:16" ht="107.25" customHeight="1" x14ac:dyDescent="0.4">
      <c r="I1" s="81" t="s">
        <v>44</v>
      </c>
      <c r="J1" s="82"/>
      <c r="K1" s="82"/>
    </row>
    <row r="2" spans="1:16" s="9" customFormat="1" ht="24" x14ac:dyDescent="0.4">
      <c r="B2" s="83" t="s">
        <v>10</v>
      </c>
      <c r="C2" s="83"/>
      <c r="D2" s="83"/>
      <c r="E2" s="83"/>
      <c r="F2" s="83"/>
      <c r="G2" s="83"/>
      <c r="H2" s="83"/>
      <c r="I2" s="83"/>
      <c r="J2" s="83"/>
      <c r="K2" s="83"/>
      <c r="N2" s="10"/>
    </row>
    <row r="3" spans="1:16" s="9" customFormat="1" ht="18.75" customHeight="1" x14ac:dyDescent="0.4">
      <c r="B3" s="84" t="s">
        <v>45</v>
      </c>
      <c r="C3" s="84"/>
      <c r="D3" s="84"/>
      <c r="E3" s="84"/>
      <c r="F3" s="84"/>
      <c r="G3" s="84"/>
      <c r="H3" s="84"/>
      <c r="I3" s="84"/>
      <c r="J3" s="84"/>
      <c r="K3" s="84"/>
      <c r="N3" s="10"/>
    </row>
    <row r="4" spans="1:16" s="9" customFormat="1" ht="24" x14ac:dyDescent="0.4">
      <c r="B4" s="84"/>
      <c r="C4" s="84"/>
      <c r="D4" s="84"/>
      <c r="E4" s="84"/>
      <c r="F4" s="84"/>
      <c r="G4" s="84"/>
      <c r="H4" s="84"/>
      <c r="I4" s="84"/>
      <c r="J4" s="84"/>
      <c r="K4" s="84"/>
      <c r="N4" s="10"/>
    </row>
    <row r="5" spans="1:16" s="9" customFormat="1" ht="7.95" customHeight="1" thickBot="1" x14ac:dyDescent="0.45">
      <c r="B5" s="11"/>
      <c r="C5" s="11"/>
      <c r="D5" s="11"/>
      <c r="E5" s="11"/>
      <c r="F5" s="11"/>
      <c r="G5" s="11"/>
      <c r="H5" s="11"/>
      <c r="I5" s="11"/>
      <c r="J5" s="11"/>
      <c r="K5" s="12"/>
      <c r="N5" s="10"/>
    </row>
    <row r="6" spans="1:16" ht="180" customHeight="1" x14ac:dyDescent="0.4">
      <c r="A6" s="13" t="s">
        <v>0</v>
      </c>
      <c r="B6" s="14" t="s">
        <v>21</v>
      </c>
      <c r="C6" s="14" t="s">
        <v>22</v>
      </c>
      <c r="D6" s="15" t="s">
        <v>8</v>
      </c>
      <c r="E6" s="15" t="s">
        <v>39</v>
      </c>
      <c r="F6" s="15" t="s">
        <v>16</v>
      </c>
      <c r="G6" s="15" t="s">
        <v>14</v>
      </c>
      <c r="H6" s="15" t="s">
        <v>11</v>
      </c>
      <c r="I6" s="15" t="s">
        <v>48</v>
      </c>
      <c r="J6" s="15" t="s">
        <v>49</v>
      </c>
      <c r="K6" s="16" t="s">
        <v>13</v>
      </c>
    </row>
    <row r="7" spans="1:16" s="18" customFormat="1" ht="30" customHeight="1" x14ac:dyDescent="0.4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N7" s="19"/>
    </row>
    <row r="8" spans="1:16" ht="92.25" customHeight="1" x14ac:dyDescent="0.4">
      <c r="A8" s="85" t="s">
        <v>46</v>
      </c>
      <c r="B8" s="86"/>
      <c r="C8" s="86"/>
      <c r="D8" s="20" t="s">
        <v>9</v>
      </c>
      <c r="E8" s="27">
        <f>SUM(E15,E9,E18)</f>
        <v>8001583.8700000001</v>
      </c>
      <c r="F8" s="27">
        <f>SUM(F15,F9,F18)</f>
        <v>7930562.25</v>
      </c>
      <c r="G8" s="28">
        <f>F8/E8</f>
        <v>0.99112405479291688</v>
      </c>
      <c r="H8" s="21" t="s">
        <v>12</v>
      </c>
      <c r="I8" s="21" t="s">
        <v>12</v>
      </c>
      <c r="J8" s="21" t="s">
        <v>12</v>
      </c>
      <c r="K8" s="22"/>
      <c r="N8" s="23"/>
      <c r="P8" s="24"/>
    </row>
    <row r="9" spans="1:16" s="29" customFormat="1" ht="76.5" customHeight="1" x14ac:dyDescent="0.4">
      <c r="A9" s="25" t="s">
        <v>1</v>
      </c>
      <c r="B9" s="80" t="s">
        <v>47</v>
      </c>
      <c r="C9" s="80"/>
      <c r="D9" s="26" t="s">
        <v>9</v>
      </c>
      <c r="E9" s="27">
        <f>SUM(E10:E14)</f>
        <v>6917893.8700000001</v>
      </c>
      <c r="F9" s="27">
        <f>SUM(F10:F14)</f>
        <v>6851142.25</v>
      </c>
      <c r="G9" s="28">
        <f>F9/E9</f>
        <v>0.99035087538861011</v>
      </c>
      <c r="H9" s="27" t="s">
        <v>12</v>
      </c>
      <c r="I9" s="27" t="s">
        <v>12</v>
      </c>
      <c r="J9" s="27" t="s">
        <v>12</v>
      </c>
      <c r="K9" s="27"/>
      <c r="N9" s="23"/>
    </row>
    <row r="10" spans="1:16" ht="159" customHeight="1" x14ac:dyDescent="0.4">
      <c r="A10" s="30" t="s">
        <v>2</v>
      </c>
      <c r="B10" s="31" t="s">
        <v>31</v>
      </c>
      <c r="C10" s="31" t="s">
        <v>23</v>
      </c>
      <c r="D10" s="31" t="s">
        <v>9</v>
      </c>
      <c r="E10" s="32">
        <v>5257110</v>
      </c>
      <c r="F10" s="32">
        <v>5257110</v>
      </c>
      <c r="G10" s="33">
        <f>F10/E10</f>
        <v>1</v>
      </c>
      <c r="H10" s="34" t="s">
        <v>37</v>
      </c>
      <c r="I10" s="35">
        <v>1</v>
      </c>
      <c r="J10" s="35">
        <v>1</v>
      </c>
      <c r="K10" s="45"/>
      <c r="N10" s="23"/>
    </row>
    <row r="11" spans="1:16" ht="123.6" customHeight="1" x14ac:dyDescent="0.4">
      <c r="A11" s="36" t="s">
        <v>3</v>
      </c>
      <c r="B11" s="37" t="s">
        <v>20</v>
      </c>
      <c r="C11" s="31" t="s">
        <v>23</v>
      </c>
      <c r="D11" s="32" t="s">
        <v>9</v>
      </c>
      <c r="E11" s="32">
        <v>1103483.8700000001</v>
      </c>
      <c r="F11" s="32">
        <v>1103483.8700000001</v>
      </c>
      <c r="G11" s="33">
        <f>F11/E11</f>
        <v>1</v>
      </c>
      <c r="H11" s="32" t="s">
        <v>28</v>
      </c>
      <c r="I11" s="35">
        <v>1</v>
      </c>
      <c r="J11" s="35">
        <v>1</v>
      </c>
      <c r="K11" s="38"/>
      <c r="N11" s="23"/>
    </row>
    <row r="12" spans="1:16" ht="143.4" customHeight="1" x14ac:dyDescent="0.4">
      <c r="A12" s="39" t="s">
        <v>4</v>
      </c>
      <c r="B12" s="37" t="s">
        <v>32</v>
      </c>
      <c r="C12" s="40" t="s">
        <v>23</v>
      </c>
      <c r="D12" s="41" t="s">
        <v>9</v>
      </c>
      <c r="E12" s="42">
        <v>5000</v>
      </c>
      <c r="F12" s="42">
        <v>5000</v>
      </c>
      <c r="G12" s="43">
        <v>1</v>
      </c>
      <c r="H12" s="32" t="s">
        <v>28</v>
      </c>
      <c r="I12" s="44">
        <v>1</v>
      </c>
      <c r="J12" s="44">
        <v>1</v>
      </c>
      <c r="K12" s="45"/>
      <c r="N12" s="23"/>
    </row>
    <row r="13" spans="1:16" ht="133.94999999999999" customHeight="1" x14ac:dyDescent="0.4">
      <c r="A13" s="39" t="s">
        <v>5</v>
      </c>
      <c r="B13" s="37" t="s">
        <v>33</v>
      </c>
      <c r="C13" s="40" t="s">
        <v>23</v>
      </c>
      <c r="D13" s="41" t="s">
        <v>9</v>
      </c>
      <c r="E13" s="41">
        <v>0</v>
      </c>
      <c r="F13" s="41">
        <v>0</v>
      </c>
      <c r="G13" s="43" t="s">
        <v>41</v>
      </c>
      <c r="H13" s="41" t="s">
        <v>27</v>
      </c>
      <c r="I13" s="44" t="s">
        <v>40</v>
      </c>
      <c r="J13" s="44" t="s">
        <v>40</v>
      </c>
      <c r="K13" s="45"/>
      <c r="N13" s="23"/>
    </row>
    <row r="14" spans="1:16" ht="207" customHeight="1" thickBot="1" x14ac:dyDescent="0.45">
      <c r="A14" s="39" t="s">
        <v>29</v>
      </c>
      <c r="B14" s="31" t="s">
        <v>34</v>
      </c>
      <c r="C14" s="40" t="s">
        <v>24</v>
      </c>
      <c r="D14" s="41" t="s">
        <v>9</v>
      </c>
      <c r="E14" s="41">
        <v>552300</v>
      </c>
      <c r="F14" s="41">
        <v>485548.38</v>
      </c>
      <c r="G14" s="43">
        <f t="shared" ref="G14:G16" si="0">F14/E14</f>
        <v>0.87913883758826727</v>
      </c>
      <c r="H14" s="41" t="s">
        <v>30</v>
      </c>
      <c r="I14" s="46">
        <v>57</v>
      </c>
      <c r="J14" s="46">
        <v>57</v>
      </c>
      <c r="K14" s="45" t="s">
        <v>55</v>
      </c>
      <c r="N14" s="23"/>
    </row>
    <row r="15" spans="1:16" s="68" customFormat="1" ht="88.5" customHeight="1" x14ac:dyDescent="0.4">
      <c r="A15" s="62" t="s">
        <v>42</v>
      </c>
      <c r="B15" s="79" t="s">
        <v>50</v>
      </c>
      <c r="C15" s="79"/>
      <c r="D15" s="63" t="s">
        <v>9</v>
      </c>
      <c r="E15" s="64">
        <v>768100</v>
      </c>
      <c r="F15" s="64">
        <v>768100</v>
      </c>
      <c r="G15" s="65">
        <f>F15/E15</f>
        <v>1</v>
      </c>
      <c r="H15" s="66" t="s">
        <v>12</v>
      </c>
      <c r="I15" s="66" t="s">
        <v>12</v>
      </c>
      <c r="J15" s="66" t="s">
        <v>12</v>
      </c>
      <c r="K15" s="67"/>
      <c r="N15" s="69"/>
    </row>
    <row r="16" spans="1:16" ht="119.25" customHeight="1" x14ac:dyDescent="0.4">
      <c r="A16" s="36" t="s">
        <v>6</v>
      </c>
      <c r="B16" s="47" t="s">
        <v>35</v>
      </c>
      <c r="C16" s="31" t="s">
        <v>15</v>
      </c>
      <c r="D16" s="31" t="s">
        <v>9</v>
      </c>
      <c r="E16" s="32">
        <v>444000</v>
      </c>
      <c r="F16" s="32">
        <f>$E$16</f>
        <v>444000</v>
      </c>
      <c r="G16" s="33">
        <f t="shared" si="0"/>
        <v>1</v>
      </c>
      <c r="H16" s="32" t="s">
        <v>25</v>
      </c>
      <c r="I16" s="31">
        <v>6</v>
      </c>
      <c r="J16" s="31">
        <v>6</v>
      </c>
      <c r="K16" s="48"/>
      <c r="N16" s="23"/>
    </row>
    <row r="17" spans="1:14" ht="192.75" customHeight="1" thickBot="1" x14ac:dyDescent="0.45">
      <c r="A17" s="36" t="s">
        <v>7</v>
      </c>
      <c r="B17" s="49" t="s">
        <v>36</v>
      </c>
      <c r="C17" s="31" t="s">
        <v>19</v>
      </c>
      <c r="D17" s="31" t="s">
        <v>9</v>
      </c>
      <c r="E17" s="32">
        <v>324100</v>
      </c>
      <c r="F17" s="32">
        <v>324100</v>
      </c>
      <c r="G17" s="33">
        <v>1</v>
      </c>
      <c r="H17" s="31" t="s">
        <v>26</v>
      </c>
      <c r="I17" s="31">
        <v>6</v>
      </c>
      <c r="J17" s="31">
        <v>6</v>
      </c>
      <c r="K17" s="48"/>
      <c r="N17" s="23"/>
    </row>
    <row r="18" spans="1:14" s="68" customFormat="1" ht="88.5" customHeight="1" x14ac:dyDescent="0.4">
      <c r="A18" s="62" t="s">
        <v>43</v>
      </c>
      <c r="B18" s="79" t="s">
        <v>51</v>
      </c>
      <c r="C18" s="79"/>
      <c r="D18" s="63" t="s">
        <v>9</v>
      </c>
      <c r="E18" s="64">
        <v>315590</v>
      </c>
      <c r="F18" s="64">
        <v>311320</v>
      </c>
      <c r="G18" s="65">
        <f>F18/E18</f>
        <v>0.98646978674862951</v>
      </c>
      <c r="H18" s="66" t="s">
        <v>12</v>
      </c>
      <c r="I18" s="66" t="s">
        <v>12</v>
      </c>
      <c r="J18" s="66" t="s">
        <v>12</v>
      </c>
      <c r="K18" s="67"/>
      <c r="N18" s="69"/>
    </row>
    <row r="19" spans="1:14" ht="192.75" customHeight="1" x14ac:dyDescent="0.4">
      <c r="A19" s="36" t="s">
        <v>52</v>
      </c>
      <c r="B19" s="31" t="s">
        <v>38</v>
      </c>
      <c r="C19" s="31" t="s">
        <v>24</v>
      </c>
      <c r="D19" s="31" t="s">
        <v>9</v>
      </c>
      <c r="E19" s="32">
        <v>315590</v>
      </c>
      <c r="F19" s="32">
        <v>311320</v>
      </c>
      <c r="G19" s="33">
        <f t="shared" ref="G19" si="1">F19/E19</f>
        <v>0.98646978674862951</v>
      </c>
      <c r="H19" s="32" t="s">
        <v>53</v>
      </c>
      <c r="I19" s="31">
        <v>79</v>
      </c>
      <c r="J19" s="31">
        <v>79</v>
      </c>
      <c r="K19" s="48" t="s">
        <v>54</v>
      </c>
      <c r="N19" s="23"/>
    </row>
    <row r="20" spans="1:14" ht="72" customHeight="1" x14ac:dyDescent="0.4">
      <c r="A20" s="50"/>
      <c r="B20" s="51"/>
      <c r="C20" s="51"/>
      <c r="D20" s="51"/>
      <c r="E20" s="52"/>
      <c r="F20" s="52"/>
      <c r="G20" s="53"/>
      <c r="H20" s="51"/>
      <c r="I20" s="51"/>
      <c r="J20" s="51"/>
      <c r="K20" s="51"/>
      <c r="N20" s="23"/>
    </row>
    <row r="21" spans="1:14" s="54" customFormat="1" ht="45.75" customHeight="1" x14ac:dyDescent="0.4">
      <c r="B21" s="78" t="s">
        <v>17</v>
      </c>
      <c r="C21" s="78"/>
      <c r="D21" s="78"/>
      <c r="E21" s="78"/>
      <c r="F21" s="55"/>
      <c r="G21" s="55"/>
      <c r="H21" s="72" t="s">
        <v>18</v>
      </c>
      <c r="I21" s="72"/>
      <c r="J21" s="72"/>
      <c r="K21" s="72"/>
    </row>
    <row r="22" spans="1:14" x14ac:dyDescent="0.4">
      <c r="A22" s="56"/>
      <c r="B22" s="56"/>
      <c r="C22" s="57"/>
      <c r="D22" s="58"/>
      <c r="E22" s="59"/>
      <c r="F22" s="59"/>
      <c r="G22" s="59"/>
      <c r="H22" s="59"/>
      <c r="I22" s="59"/>
      <c r="J22" s="59"/>
      <c r="K22" s="59"/>
    </row>
    <row r="23" spans="1:14" x14ac:dyDescent="0.4">
      <c r="A23" s="56"/>
      <c r="B23" s="56"/>
      <c r="C23" s="57"/>
      <c r="D23" s="58"/>
      <c r="E23" s="59"/>
      <c r="F23" s="59"/>
      <c r="G23" s="59"/>
      <c r="H23" s="59"/>
      <c r="I23" s="59"/>
      <c r="J23" s="59"/>
      <c r="K23" s="59"/>
    </row>
    <row r="24" spans="1:14" x14ac:dyDescent="0.4">
      <c r="A24" s="56"/>
      <c r="B24" s="56"/>
      <c r="C24" s="57"/>
      <c r="D24" s="58"/>
      <c r="E24" s="59"/>
      <c r="F24" s="59"/>
      <c r="G24" s="59"/>
      <c r="H24" s="59"/>
      <c r="I24" s="59"/>
      <c r="J24" s="59"/>
      <c r="K24" s="59"/>
    </row>
    <row r="25" spans="1:14" x14ac:dyDescent="0.4">
      <c r="A25" s="56"/>
      <c r="B25" s="56"/>
      <c r="C25" s="57"/>
      <c r="D25" s="58"/>
      <c r="E25" s="59"/>
      <c r="F25" s="59"/>
      <c r="G25" s="59"/>
      <c r="H25" s="59"/>
      <c r="I25" s="59"/>
      <c r="J25" s="59"/>
      <c r="K25" s="59"/>
    </row>
    <row r="26" spans="1:14" x14ac:dyDescent="0.4">
      <c r="A26" s="60"/>
      <c r="B26" s="60"/>
      <c r="C26" s="57"/>
      <c r="D26" s="58"/>
      <c r="E26" s="59"/>
      <c r="F26" s="59"/>
      <c r="G26" s="59"/>
      <c r="H26" s="59"/>
      <c r="I26" s="59"/>
      <c r="J26" s="59"/>
      <c r="K26" s="59"/>
    </row>
    <row r="27" spans="1:14" x14ac:dyDescent="0.4">
      <c r="A27" s="61"/>
      <c r="B27" s="61"/>
      <c r="C27" s="57"/>
      <c r="D27" s="58"/>
      <c r="E27" s="59"/>
      <c r="F27" s="59"/>
      <c r="G27" s="59"/>
      <c r="H27" s="59"/>
      <c r="I27" s="59"/>
      <c r="J27" s="59"/>
      <c r="K27" s="59"/>
    </row>
    <row r="28" spans="1:14" x14ac:dyDescent="0.4">
      <c r="A28" s="61"/>
      <c r="B28" s="61"/>
      <c r="C28" s="57"/>
      <c r="D28" s="58"/>
      <c r="E28" s="59"/>
      <c r="F28" s="59"/>
      <c r="G28" s="59"/>
      <c r="H28" s="59"/>
      <c r="I28" s="59"/>
      <c r="J28" s="59"/>
      <c r="K28" s="59"/>
    </row>
    <row r="29" spans="1:14" x14ac:dyDescent="0.4">
      <c r="A29" s="4"/>
      <c r="B29" s="4"/>
      <c r="C29" s="4"/>
      <c r="D29" s="4"/>
      <c r="E29" s="5"/>
      <c r="F29" s="5"/>
      <c r="G29" s="5"/>
      <c r="H29" s="5"/>
      <c r="I29" s="5"/>
      <c r="J29" s="5"/>
      <c r="K29" s="5"/>
    </row>
    <row r="30" spans="1:14" x14ac:dyDescent="0.4">
      <c r="A30" s="4"/>
      <c r="B30" s="4"/>
      <c r="C30" s="4"/>
      <c r="D30" s="4"/>
      <c r="E30" s="5"/>
      <c r="F30" s="5"/>
      <c r="G30" s="5"/>
      <c r="H30" s="5"/>
      <c r="I30" s="5"/>
      <c r="J30" s="5"/>
      <c r="K30" s="5"/>
    </row>
    <row r="31" spans="1:14" x14ac:dyDescent="0.4">
      <c r="A31" s="4"/>
      <c r="B31" s="4"/>
      <c r="C31" s="4"/>
      <c r="D31" s="4"/>
      <c r="E31" s="5"/>
      <c r="F31" s="5"/>
      <c r="G31" s="5"/>
      <c r="H31" s="5"/>
      <c r="I31" s="5"/>
      <c r="J31" s="5"/>
      <c r="K31" s="5"/>
    </row>
    <row r="32" spans="1:14" x14ac:dyDescent="0.4">
      <c r="A32" s="4"/>
      <c r="B32" s="4"/>
      <c r="C32" s="4"/>
      <c r="D32" s="4"/>
      <c r="E32" s="5"/>
      <c r="F32" s="5"/>
      <c r="G32" s="5"/>
      <c r="H32" s="5"/>
      <c r="I32" s="5"/>
      <c r="J32" s="5"/>
      <c r="K32" s="5"/>
    </row>
    <row r="33" spans="1:11" x14ac:dyDescent="0.4">
      <c r="B33" s="75"/>
      <c r="C33" s="76"/>
      <c r="D33" s="77"/>
      <c r="E33" s="6"/>
      <c r="F33" s="70"/>
      <c r="G33" s="70"/>
      <c r="H33" s="71"/>
      <c r="I33" s="7"/>
      <c r="J33" s="7"/>
      <c r="K33" s="7"/>
    </row>
    <row r="34" spans="1:11" x14ac:dyDescent="0.4">
      <c r="A34" s="4"/>
      <c r="B34" s="4"/>
      <c r="C34" s="4"/>
      <c r="D34" s="4"/>
      <c r="E34" s="5"/>
      <c r="F34" s="5"/>
      <c r="G34" s="5"/>
      <c r="H34" s="5"/>
      <c r="I34" s="5"/>
      <c r="J34" s="5"/>
      <c r="K34" s="5"/>
    </row>
    <row r="35" spans="1:11" x14ac:dyDescent="0.4">
      <c r="A35" s="4"/>
      <c r="B35" s="4"/>
      <c r="C35" s="4"/>
      <c r="D35" s="4"/>
      <c r="E35" s="5"/>
      <c r="F35" s="5"/>
      <c r="G35" s="5"/>
      <c r="H35" s="5"/>
      <c r="I35" s="5"/>
      <c r="J35" s="5"/>
      <c r="K35" s="5"/>
    </row>
    <row r="36" spans="1:11" x14ac:dyDescent="0.4">
      <c r="A36" s="8"/>
      <c r="B36" s="8"/>
      <c r="C36" s="8"/>
      <c r="D36" s="8"/>
      <c r="E36" s="6"/>
      <c r="F36" s="6"/>
      <c r="G36" s="6"/>
      <c r="H36" s="6"/>
      <c r="I36" s="6"/>
      <c r="J36" s="6"/>
      <c r="K36" s="6"/>
    </row>
    <row r="37" spans="1:11" x14ac:dyDescent="0.4">
      <c r="B37" s="73"/>
      <c r="C37" s="74"/>
      <c r="D37" s="74"/>
      <c r="E37" s="6"/>
      <c r="F37" s="6"/>
      <c r="G37" s="6"/>
      <c r="H37" s="6"/>
      <c r="I37" s="6"/>
      <c r="J37" s="6"/>
      <c r="K37" s="6"/>
    </row>
    <row r="38" spans="1:11" ht="0.75" customHeight="1" x14ac:dyDescent="0.4">
      <c r="B38" s="74"/>
      <c r="C38" s="74"/>
      <c r="D38" s="74"/>
      <c r="E38" s="6"/>
      <c r="F38" s="6"/>
      <c r="G38" s="6"/>
      <c r="H38" s="6"/>
      <c r="I38" s="6"/>
      <c r="J38" s="6"/>
      <c r="K38" s="6"/>
    </row>
    <row r="39" spans="1:11" x14ac:dyDescent="0.4">
      <c r="A39" s="8"/>
      <c r="B39" s="8"/>
      <c r="C39" s="8"/>
      <c r="D39" s="8"/>
      <c r="E39" s="6"/>
      <c r="F39" s="70"/>
      <c r="G39" s="70"/>
      <c r="H39" s="71"/>
      <c r="I39" s="7"/>
      <c r="J39" s="7"/>
      <c r="K39" s="7"/>
    </row>
    <row r="40" spans="1:11" x14ac:dyDescent="0.4">
      <c r="A40" s="4"/>
      <c r="B40" s="4"/>
      <c r="C40" s="4"/>
      <c r="D40" s="4"/>
      <c r="E40" s="5"/>
      <c r="F40" s="5"/>
      <c r="G40" s="5"/>
      <c r="H40" s="5"/>
      <c r="I40" s="5"/>
      <c r="J40" s="5"/>
      <c r="K40" s="5"/>
    </row>
    <row r="41" spans="1:11" x14ac:dyDescent="0.4">
      <c r="A41" s="4"/>
      <c r="B41" s="4"/>
      <c r="C41" s="4"/>
      <c r="D41" s="4"/>
      <c r="E41" s="5"/>
      <c r="F41" s="5"/>
      <c r="G41" s="5"/>
      <c r="H41" s="5"/>
      <c r="I41" s="5"/>
      <c r="J41" s="5"/>
      <c r="K41" s="5"/>
    </row>
    <row r="42" spans="1:11" x14ac:dyDescent="0.4">
      <c r="A42" s="4"/>
      <c r="B42" s="4"/>
      <c r="C42" s="4"/>
      <c r="D42" s="4"/>
      <c r="E42" s="5"/>
      <c r="F42" s="5"/>
      <c r="G42" s="5"/>
      <c r="H42" s="5"/>
      <c r="I42" s="5"/>
      <c r="J42" s="5"/>
      <c r="K42" s="5"/>
    </row>
    <row r="43" spans="1:11" x14ac:dyDescent="0.4">
      <c r="A43" s="4"/>
      <c r="B43" s="4"/>
      <c r="C43" s="4"/>
      <c r="D43" s="4"/>
      <c r="E43" s="5"/>
      <c r="F43" s="5"/>
      <c r="G43" s="5"/>
      <c r="H43" s="5"/>
      <c r="I43" s="5"/>
      <c r="J43" s="5"/>
      <c r="K43" s="5"/>
    </row>
    <row r="44" spans="1:11" x14ac:dyDescent="0.4">
      <c r="A44" s="4"/>
      <c r="B44" s="4"/>
      <c r="C44" s="4"/>
      <c r="D44" s="4"/>
      <c r="E44" s="5"/>
      <c r="F44" s="5"/>
      <c r="G44" s="5"/>
      <c r="H44" s="5"/>
      <c r="I44" s="5"/>
      <c r="J44" s="5"/>
      <c r="K44" s="5"/>
    </row>
    <row r="45" spans="1:11" x14ac:dyDescent="0.4">
      <c r="A45" s="4"/>
      <c r="B45" s="4"/>
      <c r="C45" s="4"/>
      <c r="D45" s="4"/>
      <c r="E45" s="5"/>
      <c r="F45" s="5"/>
      <c r="G45" s="5"/>
      <c r="H45" s="5"/>
      <c r="I45" s="5"/>
      <c r="J45" s="5"/>
      <c r="K45" s="5"/>
    </row>
    <row r="46" spans="1:11" x14ac:dyDescent="0.4">
      <c r="A46" s="4"/>
      <c r="B46" s="4"/>
      <c r="C46" s="4"/>
      <c r="D46" s="4"/>
      <c r="E46" s="5"/>
      <c r="F46" s="5"/>
      <c r="G46" s="5"/>
      <c r="H46" s="5"/>
      <c r="I46" s="5"/>
      <c r="J46" s="5"/>
      <c r="K46" s="5"/>
    </row>
  </sheetData>
  <mergeCells count="14">
    <mergeCell ref="B15:C15"/>
    <mergeCell ref="B18:C18"/>
    <mergeCell ref="B9:C9"/>
    <mergeCell ref="I1:K1"/>
    <mergeCell ref="B2:K2"/>
    <mergeCell ref="B3:K3"/>
    <mergeCell ref="B4:K4"/>
    <mergeCell ref="A8:C8"/>
    <mergeCell ref="F39:H39"/>
    <mergeCell ref="H21:K21"/>
    <mergeCell ref="B37:D38"/>
    <mergeCell ref="F33:H33"/>
    <mergeCell ref="B33:D33"/>
    <mergeCell ref="B21:E21"/>
  </mergeCells>
  <phoneticPr fontId="2" type="noConversion"/>
  <pageMargins left="0.78740157480314965" right="0.11811023622047245" top="0.74803149606299213" bottom="0.39370078740157483" header="0.31496062992125984" footer="0.31496062992125984"/>
  <pageSetup paperSize="9" scale="40" fitToHeight="0" orientation="landscape" r:id="rId1"/>
  <rowBreaks count="1" manualBreakCount="1">
    <brk id="1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Щетская Екатерина Викторовна</cp:lastModifiedBy>
  <cp:lastPrinted>2024-03-06T00:21:15Z</cp:lastPrinted>
  <dcterms:created xsi:type="dcterms:W3CDTF">2016-01-29T05:58:31Z</dcterms:created>
  <dcterms:modified xsi:type="dcterms:W3CDTF">2024-03-13T05:18:42Z</dcterms:modified>
</cp:coreProperties>
</file>