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yutrina\Desktop\!Тютрина О.В\Отчеты\отчет по программе\отчет по программе 2023\"/>
    </mc:Choice>
  </mc:AlternateContent>
  <xr:revisionPtr revIDLastSave="0" documentId="13_ncr:1_{A7050FA8-D0C1-4D14-B99A-FC93F3137C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Лист1!$A$1:$E$51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3" i="1" l="1"/>
  <c r="C43" i="1"/>
  <c r="C38" i="1"/>
  <c r="C29" i="1"/>
  <c r="C25" i="1"/>
  <c r="C21" i="1"/>
  <c r="C14" i="1"/>
  <c r="C8" i="1" l="1"/>
  <c r="D45" i="1"/>
  <c r="C45" i="1"/>
  <c r="D47" i="1"/>
  <c r="C47" i="1"/>
  <c r="D38" i="1"/>
  <c r="D33" i="1"/>
  <c r="C33" i="1"/>
  <c r="D29" i="1"/>
  <c r="D25" i="1"/>
  <c r="D21" i="1"/>
  <c r="D49" i="1"/>
  <c r="C49" i="1"/>
  <c r="D14" i="1" l="1"/>
  <c r="D8" i="1"/>
  <c r="C23" i="1"/>
  <c r="D23" i="1"/>
  <c r="C31" i="1"/>
</calcChain>
</file>

<file path=xl/sharedStrings.xml><?xml version="1.0" encoding="utf-8"?>
<sst xmlns="http://schemas.openxmlformats.org/spreadsheetml/2006/main" count="65" uniqueCount="32">
  <si>
    <t>Наименование программы, подпрограммы,  основного мероприятия, мероприятия, проекта</t>
  </si>
  <si>
    <t>Источники финансирования / Наименование целевого показателя</t>
  </si>
  <si>
    <t>Предусмотренный объем финансирования (тыс. руб.) / Значение целевого показателя</t>
  </si>
  <si>
    <t>Всего</t>
  </si>
  <si>
    <t>Бюджет города</t>
  </si>
  <si>
    <t>Областной бюджет</t>
  </si>
  <si>
    <t>Основное мероприятие 1.1 "Развитие системы проведения официальных физкультурно-оздоровительных и спортивно-массовых мероприятий"</t>
  </si>
  <si>
    <t>Основное мероприятие 1.2 "Обеспечение условий, способствующих населению города Усолье-Сибирское систематически занимающихся физической культурой и массовым спортом"</t>
  </si>
  <si>
    <t>Основное мероприятие 1.3 "Приобретение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массового спорта"</t>
  </si>
  <si>
    <t>Основное мероприятие 2.1 "Участие сборных команд и спортсменов в областных, региональных, всероссийских и международных соревнованиях"</t>
  </si>
  <si>
    <t xml:space="preserve">Таблица 1  </t>
  </si>
  <si>
    <t xml:space="preserve"> к Приложению 3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</si>
  <si>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Мэр города                                                                                                                 М.В. Торопкин</t>
  </si>
  <si>
    <t>Основное мероприятие 1.11 "Строительство физкультурно-оздоровительного комплекса по адресу: г. Усолье-Сибирское, проспект Ленинский".</t>
  </si>
  <si>
    <t>0,00</t>
  </si>
  <si>
    <r>
      <t xml:space="preserve">Информация об изменениях объемов финансирования и целевых показателей муниципальной программы города Усолье-Сибирское "Развитие физической культуры и спорта" на 2019-2026 годы 
</t>
    </r>
    <r>
      <rPr>
        <b/>
        <u/>
        <sz val="14"/>
        <color theme="1"/>
        <rFont val="Times New Roman"/>
        <family val="1"/>
        <charset val="204"/>
      </rPr>
      <t>за  2023 год</t>
    </r>
  </si>
  <si>
    <t xml:space="preserve">Муниципальная программа                                        города Усолье-Сибирское                                                                "Развитие физической культуры и спорта "                                                     на 2019-2026 годы </t>
  </si>
  <si>
    <t>Подпрограмма 1 "Развитие физической культуры и массового спорта"                                                                                              на 2019-2026 годы</t>
  </si>
  <si>
    <t>Подпрограмма 2 "Подготовка спортивного резерва" на 2019-2026 годы</t>
  </si>
  <si>
    <r>
      <rPr>
        <sz val="12"/>
        <rFont val="Times New Roman"/>
        <family val="1"/>
        <charset val="204"/>
      </rPr>
      <t xml:space="preserve">Редакция программы от </t>
    </r>
    <r>
      <rPr>
        <u/>
        <sz val="12"/>
        <rFont val="Times New Roman"/>
        <family val="1"/>
        <charset val="204"/>
      </rPr>
      <t>12.01.2023 № 41-па</t>
    </r>
    <r>
      <rPr>
        <sz val="12"/>
        <rFont val="Times New Roman"/>
        <family val="1"/>
        <charset val="204"/>
      </rPr>
      <t xml:space="preserve">
(на начало отчетного периода)</t>
    </r>
  </si>
  <si>
    <r>
      <t xml:space="preserve">Редакция программы от </t>
    </r>
    <r>
      <rPr>
        <u/>
        <sz val="12"/>
        <rFont val="Times New Roman"/>
        <family val="1"/>
        <charset val="204"/>
      </rPr>
      <t>11.01.2024 № 33-па</t>
    </r>
    <r>
      <rPr>
        <sz val="12"/>
        <rFont val="Times New Roman"/>
        <family val="1"/>
        <charset val="204"/>
      </rPr>
      <t xml:space="preserve">
(на конец отчетного периода)</t>
    </r>
  </si>
  <si>
    <r>
      <rPr>
        <i/>
        <sz val="12"/>
        <rFont val="Times New Roman"/>
        <family val="1"/>
        <charset val="204"/>
      </rPr>
      <t xml:space="preserve">Целевой показатель 1.   </t>
    </r>
    <r>
      <rPr>
        <sz val="12"/>
        <rFont val="Times New Roman"/>
        <family val="1"/>
        <charset val="204"/>
      </rPr>
      <t xml:space="preserve">                                                        Удельный вес населения города Усолье-Сибирское, систематически занимающегося физической культурой и спортом в общей численности населения города (от 3 до 79 лет)  (%)</t>
    </r>
  </si>
  <si>
    <r>
      <rPr>
        <i/>
        <sz val="12"/>
        <rFont val="Times New Roman"/>
        <family val="1"/>
        <charset val="204"/>
      </rPr>
      <t xml:space="preserve">Целевой показатель 2.   </t>
    </r>
    <r>
      <rPr>
        <sz val="12"/>
        <rFont val="Times New Roman"/>
        <family val="1"/>
        <charset val="204"/>
      </rPr>
      <t xml:space="preserve">                                                        Количество посещений занимающихся физкультурой и спортом.                                (посещений)</t>
    </r>
  </si>
  <si>
    <r>
      <rPr>
        <i/>
        <sz val="12"/>
        <rFont val="Times New Roman"/>
        <family val="1"/>
        <charset val="204"/>
      </rPr>
      <t xml:space="preserve">Целевой показатель 3.   </t>
    </r>
    <r>
      <rPr>
        <sz val="12"/>
        <rFont val="Times New Roman"/>
        <family val="1"/>
        <charset val="204"/>
      </rPr>
      <t xml:space="preserve">                                                        Количество спортивных объектов введенных в эксплуатацию (единиц)</t>
    </r>
  </si>
  <si>
    <r>
      <rPr>
        <i/>
        <sz val="12"/>
        <rFont val="Times New Roman"/>
        <family val="1"/>
        <charset val="204"/>
      </rPr>
      <t xml:space="preserve">Целевой показатель 1.   </t>
    </r>
    <r>
      <rPr>
        <sz val="12"/>
        <rFont val="Times New Roman"/>
        <family val="1"/>
        <charset val="204"/>
      </rPr>
      <t xml:space="preserve">                                                      Количество физкультурно-массовых спортивных мероприятий                                        (единиц)</t>
    </r>
  </si>
  <si>
    <r>
      <rPr>
        <i/>
        <sz val="12"/>
        <rFont val="Times New Roman"/>
        <family val="1"/>
        <charset val="204"/>
      </rPr>
      <t xml:space="preserve">Целевой показатель 3.   </t>
    </r>
    <r>
      <rPr>
        <sz val="12"/>
        <rFont val="Times New Roman"/>
        <family val="1"/>
        <charset val="204"/>
      </rPr>
      <t xml:space="preserve">                                                      Единовременная пропускная способность объектов спорта, введенных в эксплуатацию в рамках  муниципальной программы по направлению, касающемуся совершенствования условий для развития массового спорта (нарастающим итогом)   (чел.)</t>
    </r>
  </si>
  <si>
    <r>
      <rPr>
        <i/>
        <sz val="12"/>
        <rFont val="Times New Roman"/>
        <family val="1"/>
        <charset val="204"/>
      </rPr>
      <t xml:space="preserve">Целевой показатель 4.   </t>
    </r>
    <r>
      <rPr>
        <sz val="12"/>
        <rFont val="Times New Roman"/>
        <family val="1"/>
        <charset val="204"/>
      </rPr>
      <t xml:space="preserve">                                                        Количество спортивных объектов введенных в эксплуатацию (единиц)</t>
    </r>
  </si>
  <si>
    <t>1</t>
  </si>
  <si>
    <r>
      <rPr>
        <i/>
        <sz val="12"/>
        <rFont val="Times New Roman"/>
        <family val="1"/>
        <charset val="204"/>
      </rPr>
      <t xml:space="preserve">Целевой показатель 3.   </t>
    </r>
    <r>
      <rPr>
        <sz val="12"/>
        <rFont val="Times New Roman"/>
        <family val="1"/>
        <charset val="204"/>
      </rPr>
      <t xml:space="preserve">                                                      Единовременная пропускная способность объектов спорта, введенных в эксплуатацию в рамках  муниципальной программы по направлению, касающемуся совершенствования условий для развития массового спорта (нарастающим итогом)               (чел.)</t>
    </r>
  </si>
  <si>
    <t>Основное мероприятие 1.12 "Обустройство теннисного корта в районе спортивного зала "Химик" по адресу: пр-т Комсомольский,30".</t>
  </si>
  <si>
    <r>
      <rPr>
        <i/>
        <sz val="12"/>
        <rFont val="Times New Roman"/>
        <family val="1"/>
        <charset val="204"/>
      </rPr>
      <t xml:space="preserve">Целевой показатель 1.   </t>
    </r>
    <r>
      <rPr>
        <sz val="12"/>
        <rFont val="Times New Roman"/>
        <family val="1"/>
        <charset val="204"/>
      </rPr>
      <t xml:space="preserve">                                                      Число спортсменов, занявших призовые места на областных, региональных, всероссийских и междугородных соревнованиях                             (чел.)</t>
    </r>
  </si>
  <si>
    <r>
      <rPr>
        <i/>
        <sz val="12"/>
        <rFont val="Times New Roman"/>
        <family val="1"/>
        <charset val="204"/>
      </rPr>
      <t xml:space="preserve">Целевой показатель 1.   </t>
    </r>
    <r>
      <rPr>
        <sz val="12"/>
        <rFont val="Times New Roman"/>
        <family val="1"/>
        <charset val="204"/>
      </rPr>
      <t xml:space="preserve">                                                      Число спортсменов, занявших призовые места на областных, региональных, всероссийских и междугородных соревнованиях                          (чел.)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</si>
</sst>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2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i/>
      <sz val="14"/>
      <color theme="1"/>
      <name val="Calibri"/>
      <family val="2"/>
      <charset val="204"/>
      <scheme val="minor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Calibri"/>
      <family val="2"/>
    </font>
    <font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5" fillId="0" borderId="0" xfId="0" applyFont="1"/>
    <xf numFmtId="0" fontId="1" fillId="0" borderId="1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9" xfId="0" applyBorder="1"/>
    <xf numFmtId="164" fontId="1" fillId="0" borderId="0" xfId="0" applyNumberFormat="1" applyFont="1"/>
    <xf numFmtId="4" fontId="6" fillId="0" borderId="0" xfId="0" applyNumberFormat="1" applyFont="1"/>
    <xf numFmtId="4" fontId="7" fillId="0" borderId="0" xfId="0" applyNumberFormat="1" applyFont="1"/>
    <xf numFmtId="0" fontId="7" fillId="0" borderId="0" xfId="0" applyFont="1"/>
    <xf numFmtId="0" fontId="10" fillId="0" borderId="0" xfId="0" applyFont="1" applyAlignment="1">
      <alignment horizontal="left" vertical="top"/>
    </xf>
    <xf numFmtId="4" fontId="1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0" fillId="0" borderId="18" xfId="0" applyBorder="1"/>
    <xf numFmtId="0" fontId="12" fillId="0" borderId="0" xfId="0" applyFont="1" applyAlignment="1">
      <alignment horizontal="right"/>
    </xf>
    <xf numFmtId="0" fontId="13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5" fillId="0" borderId="9" xfId="0" applyFont="1" applyBorder="1" applyAlignment="1">
      <alignment horizontal="left" vertical="top" wrapText="1"/>
    </xf>
    <xf numFmtId="0" fontId="14" fillId="0" borderId="9" xfId="0" applyFont="1" applyBorder="1"/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3" fontId="9" fillId="0" borderId="0" xfId="0" applyNumberFormat="1" applyFont="1" applyAlignment="1">
      <alignment horizontal="left" vertical="top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left" vertical="top" wrapText="1"/>
    </xf>
    <xf numFmtId="0" fontId="15" fillId="0" borderId="9" xfId="0" applyFont="1" applyBorder="1" applyAlignment="1">
      <alignment horizontal="left" vertical="top" wrapText="1"/>
    </xf>
    <xf numFmtId="0" fontId="12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7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0" fillId="0" borderId="20" xfId="0" applyBorder="1"/>
    <xf numFmtId="0" fontId="13" fillId="0" borderId="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3" fontId="17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164" fontId="19" fillId="0" borderId="4" xfId="0" applyNumberFormat="1" applyFont="1" applyBorder="1" applyAlignment="1">
      <alignment horizontal="center" vertical="center"/>
    </xf>
    <xf numFmtId="164" fontId="19" fillId="0" borderId="1" xfId="0" applyNumberFormat="1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164" fontId="13" fillId="0" borderId="17" xfId="0" applyNumberFormat="1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4" fontId="20" fillId="0" borderId="1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164" fontId="19" fillId="0" borderId="7" xfId="0" applyNumberFormat="1" applyFont="1" applyBorder="1" applyAlignment="1">
      <alignment horizontal="center" vertical="center"/>
    </xf>
    <xf numFmtId="164" fontId="19" fillId="0" borderId="5" xfId="0" applyNumberFormat="1" applyFont="1" applyBorder="1" applyAlignment="1">
      <alignment horizontal="center" vertical="center"/>
    </xf>
    <xf numFmtId="164" fontId="13" fillId="0" borderId="7" xfId="0" applyNumberFormat="1" applyFont="1" applyBorder="1" applyAlignment="1">
      <alignment horizontal="center" vertical="center"/>
    </xf>
    <xf numFmtId="4" fontId="17" fillId="0" borderId="7" xfId="0" applyNumberFormat="1" applyFont="1" applyBorder="1" applyAlignment="1">
      <alignment horizontal="center" vertical="center" wrapText="1"/>
    </xf>
    <xf numFmtId="4" fontId="20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"/>
  <sheetViews>
    <sheetView tabSelected="1" view="pageBreakPreview" zoomScale="80" zoomScaleNormal="80" zoomScaleSheetLayoutView="80" workbookViewId="0">
      <selection activeCell="D50" sqref="D50"/>
    </sheetView>
  </sheetViews>
  <sheetFormatPr defaultRowHeight="15" x14ac:dyDescent="0.25"/>
  <cols>
    <col min="1" max="2" width="49" customWidth="1"/>
    <col min="3" max="3" width="31.42578125" customWidth="1"/>
    <col min="4" max="4" width="31.7109375" customWidth="1"/>
    <col min="6" max="7" width="21.28515625" customWidth="1"/>
  </cols>
  <sheetData>
    <row r="1" spans="1:7" ht="21" customHeight="1" x14ac:dyDescent="0.3">
      <c r="C1" s="28" t="s">
        <v>10</v>
      </c>
      <c r="D1" s="28"/>
    </row>
    <row r="2" spans="1:7" ht="21" customHeight="1" x14ac:dyDescent="0.3">
      <c r="C2" s="14"/>
      <c r="D2" s="14" t="s">
        <v>11</v>
      </c>
    </row>
    <row r="3" spans="1:7" ht="66.75" customHeight="1" x14ac:dyDescent="0.25">
      <c r="A3" s="33" t="s">
        <v>15</v>
      </c>
      <c r="B3" s="33"/>
      <c r="C3" s="33"/>
      <c r="D3" s="33"/>
    </row>
    <row r="4" spans="1:7" ht="19.5" thickBot="1" x14ac:dyDescent="0.35">
      <c r="D4" s="1"/>
    </row>
    <row r="5" spans="1:7" ht="32.25" customHeight="1" x14ac:dyDescent="0.25">
      <c r="A5" s="29" t="s">
        <v>0</v>
      </c>
      <c r="B5" s="31" t="s">
        <v>1</v>
      </c>
      <c r="C5" s="34" t="s">
        <v>2</v>
      </c>
      <c r="D5" s="35"/>
    </row>
    <row r="6" spans="1:7" ht="84" customHeight="1" x14ac:dyDescent="0.25">
      <c r="A6" s="30"/>
      <c r="B6" s="32"/>
      <c r="C6" s="39" t="s">
        <v>19</v>
      </c>
      <c r="D6" s="40" t="s">
        <v>20</v>
      </c>
    </row>
    <row r="7" spans="1:7" ht="16.5" thickBot="1" x14ac:dyDescent="0.3">
      <c r="A7" s="2">
        <v>1</v>
      </c>
      <c r="B7" s="3">
        <v>2</v>
      </c>
      <c r="C7" s="15">
        <v>3</v>
      </c>
      <c r="D7" s="16">
        <v>4</v>
      </c>
    </row>
    <row r="8" spans="1:7" ht="22.5" customHeight="1" thickBot="1" x14ac:dyDescent="0.3">
      <c r="A8" s="24" t="s">
        <v>16</v>
      </c>
      <c r="B8" s="50" t="s">
        <v>3</v>
      </c>
      <c r="C8" s="46">
        <f>C9+C10</f>
        <v>250858.35</v>
      </c>
      <c r="D8" s="46">
        <f>D9+D10</f>
        <v>263053.46999999997</v>
      </c>
      <c r="F8" s="5"/>
      <c r="G8" s="5"/>
    </row>
    <row r="9" spans="1:7" ht="22.5" customHeight="1" x14ac:dyDescent="0.25">
      <c r="A9" s="25"/>
      <c r="B9" s="51" t="s">
        <v>4</v>
      </c>
      <c r="C9" s="46">
        <v>72093.25</v>
      </c>
      <c r="D9" s="46">
        <v>74368.06</v>
      </c>
      <c r="F9" s="5"/>
      <c r="G9" s="5"/>
    </row>
    <row r="10" spans="1:7" ht="22.5" customHeight="1" x14ac:dyDescent="0.25">
      <c r="A10" s="25"/>
      <c r="B10" s="51" t="s">
        <v>5</v>
      </c>
      <c r="C10" s="47">
        <v>178765.1</v>
      </c>
      <c r="D10" s="62">
        <v>188685.41</v>
      </c>
      <c r="F10" s="5"/>
      <c r="G10" s="5"/>
    </row>
    <row r="11" spans="1:7" ht="98.25" customHeight="1" x14ac:dyDescent="0.25">
      <c r="A11" s="25"/>
      <c r="B11" s="44" t="s">
        <v>21</v>
      </c>
      <c r="C11" s="41">
        <v>50</v>
      </c>
      <c r="D11" s="42">
        <v>50</v>
      </c>
    </row>
    <row r="12" spans="1:7" ht="98.25" customHeight="1" x14ac:dyDescent="0.25">
      <c r="A12" s="25"/>
      <c r="B12" s="44" t="s">
        <v>22</v>
      </c>
      <c r="C12" s="43">
        <v>123603</v>
      </c>
      <c r="D12" s="43">
        <v>123603</v>
      </c>
    </row>
    <row r="13" spans="1:7" ht="67.5" customHeight="1" thickBot="1" x14ac:dyDescent="0.3">
      <c r="A13" s="25"/>
      <c r="B13" s="44" t="s">
        <v>23</v>
      </c>
      <c r="C13" s="43">
        <v>1</v>
      </c>
      <c r="D13" s="43">
        <v>0</v>
      </c>
    </row>
    <row r="14" spans="1:7" ht="21.75" customHeight="1" x14ac:dyDescent="0.25">
      <c r="A14" s="24" t="s">
        <v>17</v>
      </c>
      <c r="B14" s="48" t="s">
        <v>3</v>
      </c>
      <c r="C14" s="46">
        <f>C15+C16</f>
        <v>249243.43</v>
      </c>
      <c r="D14" s="63">
        <f>D15+D16</f>
        <v>261452.63</v>
      </c>
      <c r="F14" s="5"/>
      <c r="G14" s="5"/>
    </row>
    <row r="15" spans="1:7" ht="21.75" customHeight="1" x14ac:dyDescent="0.25">
      <c r="A15" s="25"/>
      <c r="B15" s="49" t="s">
        <v>4</v>
      </c>
      <c r="C15" s="47">
        <v>70478.33</v>
      </c>
      <c r="D15" s="47">
        <v>72767.22</v>
      </c>
      <c r="F15" s="6"/>
      <c r="G15" s="5"/>
    </row>
    <row r="16" spans="1:7" ht="21.75" customHeight="1" x14ac:dyDescent="0.25">
      <c r="A16" s="25"/>
      <c r="B16" s="49" t="s">
        <v>5</v>
      </c>
      <c r="C16" s="47">
        <v>178765.1</v>
      </c>
      <c r="D16" s="62">
        <v>188685.41</v>
      </c>
      <c r="F16" s="5"/>
      <c r="G16" s="5"/>
    </row>
    <row r="17" spans="1:7" ht="67.5" customHeight="1" x14ac:dyDescent="0.25">
      <c r="A17" s="25"/>
      <c r="B17" s="45" t="s">
        <v>24</v>
      </c>
      <c r="C17" s="41">
        <v>168</v>
      </c>
      <c r="D17" s="42">
        <v>168</v>
      </c>
    </row>
    <row r="18" spans="1:7" ht="87.75" customHeight="1" x14ac:dyDescent="0.25">
      <c r="A18" s="25"/>
      <c r="B18" s="45" t="s">
        <v>22</v>
      </c>
      <c r="C18" s="43">
        <v>123603</v>
      </c>
      <c r="D18" s="43">
        <v>123603</v>
      </c>
    </row>
    <row r="19" spans="1:7" ht="132" customHeight="1" x14ac:dyDescent="0.25">
      <c r="A19" s="25"/>
      <c r="B19" s="45" t="s">
        <v>25</v>
      </c>
      <c r="C19" s="41">
        <v>3334</v>
      </c>
      <c r="D19" s="41">
        <v>3334</v>
      </c>
    </row>
    <row r="20" spans="1:7" ht="90.75" customHeight="1" x14ac:dyDescent="0.25">
      <c r="A20" s="25"/>
      <c r="B20" s="44" t="s">
        <v>26</v>
      </c>
      <c r="C20" s="43">
        <v>1</v>
      </c>
      <c r="D20" s="43">
        <v>0</v>
      </c>
    </row>
    <row r="21" spans="1:7" ht="24" customHeight="1" x14ac:dyDescent="0.25">
      <c r="A21" s="22" t="s">
        <v>6</v>
      </c>
      <c r="B21" s="52" t="s">
        <v>3</v>
      </c>
      <c r="C21" s="53">
        <f>C22+C23</f>
        <v>639.4</v>
      </c>
      <c r="D21" s="53">
        <f>D22+D23</f>
        <v>653.39</v>
      </c>
      <c r="F21" s="5"/>
      <c r="G21" s="5"/>
    </row>
    <row r="22" spans="1:7" ht="24" customHeight="1" x14ac:dyDescent="0.25">
      <c r="A22" s="23"/>
      <c r="B22" s="54" t="s">
        <v>4</v>
      </c>
      <c r="C22" s="53">
        <v>639.4</v>
      </c>
      <c r="D22" s="64">
        <v>653.39</v>
      </c>
      <c r="F22" s="5"/>
      <c r="G22" s="6"/>
    </row>
    <row r="23" spans="1:7" ht="24" customHeight="1" x14ac:dyDescent="0.25">
      <c r="A23" s="23"/>
      <c r="B23" s="54" t="s">
        <v>5</v>
      </c>
      <c r="C23" s="53">
        <f>F23/1000</f>
        <v>0</v>
      </c>
      <c r="D23" s="64">
        <f>G23/1000</f>
        <v>0</v>
      </c>
      <c r="F23" s="5"/>
      <c r="G23" s="5"/>
    </row>
    <row r="24" spans="1:7" ht="72.75" customHeight="1" x14ac:dyDescent="0.25">
      <c r="A24" s="4"/>
      <c r="B24" s="45" t="s">
        <v>24</v>
      </c>
      <c r="C24" s="41">
        <v>168</v>
      </c>
      <c r="D24" s="42">
        <v>168</v>
      </c>
    </row>
    <row r="25" spans="1:7" ht="16.5" customHeight="1" x14ac:dyDescent="0.25">
      <c r="A25" s="36" t="s">
        <v>7</v>
      </c>
      <c r="B25" s="52" t="s">
        <v>3</v>
      </c>
      <c r="C25" s="55">
        <f>C26+C27</f>
        <v>47684.33</v>
      </c>
      <c r="D25" s="55">
        <f>D26+D27</f>
        <v>48420.29</v>
      </c>
      <c r="F25" s="5"/>
      <c r="G25" s="5"/>
    </row>
    <row r="26" spans="1:7" ht="16.5" customHeight="1" x14ac:dyDescent="0.25">
      <c r="A26" s="37"/>
      <c r="B26" s="54" t="s">
        <v>4</v>
      </c>
      <c r="C26" s="55">
        <v>47684.33</v>
      </c>
      <c r="D26" s="65">
        <v>48420.29</v>
      </c>
      <c r="F26" s="8"/>
      <c r="G26" s="5"/>
    </row>
    <row r="27" spans="1:7" ht="62.25" customHeight="1" x14ac:dyDescent="0.25">
      <c r="A27" s="37"/>
      <c r="B27" s="56" t="s">
        <v>5</v>
      </c>
      <c r="C27" s="57">
        <v>0</v>
      </c>
      <c r="D27" s="57">
        <v>0</v>
      </c>
      <c r="F27" s="5"/>
      <c r="G27" s="5"/>
    </row>
    <row r="28" spans="1:7" ht="72.75" customHeight="1" x14ac:dyDescent="0.25">
      <c r="A28" s="38"/>
      <c r="B28" s="44" t="s">
        <v>22</v>
      </c>
      <c r="C28" s="43">
        <v>123603</v>
      </c>
      <c r="D28" s="43">
        <v>123603</v>
      </c>
    </row>
    <row r="29" spans="1:7" ht="18" customHeight="1" x14ac:dyDescent="0.25">
      <c r="A29" s="22" t="s">
        <v>8</v>
      </c>
      <c r="B29" s="52" t="s">
        <v>3</v>
      </c>
      <c r="C29" s="53">
        <f>C30+C31</f>
        <v>60</v>
      </c>
      <c r="D29" s="53">
        <f>D30+D31</f>
        <v>522.48</v>
      </c>
      <c r="F29" s="5"/>
      <c r="G29" s="5"/>
    </row>
    <row r="30" spans="1:7" ht="18" customHeight="1" x14ac:dyDescent="0.25">
      <c r="A30" s="23"/>
      <c r="B30" s="54" t="s">
        <v>4</v>
      </c>
      <c r="C30" s="53">
        <v>60</v>
      </c>
      <c r="D30" s="64">
        <v>60</v>
      </c>
      <c r="F30" s="5"/>
      <c r="G30" s="7"/>
    </row>
    <row r="31" spans="1:7" ht="57.75" customHeight="1" x14ac:dyDescent="0.25">
      <c r="A31" s="23"/>
      <c r="B31" s="54" t="s">
        <v>5</v>
      </c>
      <c r="C31" s="53">
        <f>F31/1000</f>
        <v>0</v>
      </c>
      <c r="D31" s="64">
        <v>462.48</v>
      </c>
      <c r="F31" s="5"/>
      <c r="G31" s="5"/>
    </row>
    <row r="32" spans="1:7" ht="69" customHeight="1" x14ac:dyDescent="0.25">
      <c r="A32" s="4"/>
      <c r="B32" s="45" t="s">
        <v>22</v>
      </c>
      <c r="C32" s="43">
        <v>123603</v>
      </c>
      <c r="D32" s="43">
        <v>123603</v>
      </c>
    </row>
    <row r="33" spans="1:7" ht="49.5" customHeight="1" x14ac:dyDescent="0.25">
      <c r="A33" s="26" t="s">
        <v>13</v>
      </c>
      <c r="B33" s="52" t="s">
        <v>3</v>
      </c>
      <c r="C33" s="58">
        <f>C34+C35</f>
        <v>200859.7</v>
      </c>
      <c r="D33" s="58">
        <f>D34+D35</f>
        <v>208217.9</v>
      </c>
      <c r="F33" s="5"/>
      <c r="G33" s="5"/>
    </row>
    <row r="34" spans="1:7" ht="49.5" customHeight="1" x14ac:dyDescent="0.25">
      <c r="A34" s="27"/>
      <c r="B34" s="54" t="s">
        <v>4</v>
      </c>
      <c r="C34" s="58">
        <v>22094.6</v>
      </c>
      <c r="D34" s="53">
        <v>23233.3</v>
      </c>
      <c r="F34" s="7"/>
      <c r="G34" s="5"/>
    </row>
    <row r="35" spans="1:7" ht="49.5" customHeight="1" x14ac:dyDescent="0.25">
      <c r="A35" s="27"/>
      <c r="B35" s="54" t="s">
        <v>5</v>
      </c>
      <c r="C35" s="58">
        <v>178765.1</v>
      </c>
      <c r="D35" s="58">
        <v>184984.6</v>
      </c>
      <c r="F35" s="5"/>
      <c r="G35" s="5"/>
    </row>
    <row r="36" spans="1:7" ht="130.5" customHeight="1" x14ac:dyDescent="0.25">
      <c r="A36" s="17"/>
      <c r="B36" s="45" t="s">
        <v>28</v>
      </c>
      <c r="C36" s="41">
        <v>3334</v>
      </c>
      <c r="D36" s="41">
        <v>3334</v>
      </c>
      <c r="F36" s="5"/>
      <c r="G36" s="5"/>
    </row>
    <row r="37" spans="1:7" ht="55.5" customHeight="1" x14ac:dyDescent="0.25">
      <c r="A37" s="18"/>
      <c r="B37" s="44" t="s">
        <v>26</v>
      </c>
      <c r="C37" s="59" t="s">
        <v>27</v>
      </c>
      <c r="D37" s="43">
        <v>0</v>
      </c>
    </row>
    <row r="38" spans="1:7" ht="49.5" customHeight="1" x14ac:dyDescent="0.25">
      <c r="A38" s="26" t="s">
        <v>29</v>
      </c>
      <c r="B38" s="52" t="s">
        <v>3</v>
      </c>
      <c r="C38" s="58">
        <f>C39+C40</f>
        <v>0</v>
      </c>
      <c r="D38" s="53">
        <f>D39+D40</f>
        <v>3638.5600000000004</v>
      </c>
      <c r="F38" s="5"/>
      <c r="G38" s="5"/>
    </row>
    <row r="39" spans="1:7" ht="49.5" customHeight="1" x14ac:dyDescent="0.25">
      <c r="A39" s="27"/>
      <c r="B39" s="54" t="s">
        <v>4</v>
      </c>
      <c r="C39" s="59" t="s">
        <v>14</v>
      </c>
      <c r="D39" s="53">
        <v>400.24</v>
      </c>
      <c r="F39" s="7"/>
      <c r="G39" s="5"/>
    </row>
    <row r="40" spans="1:7" ht="49.5" customHeight="1" x14ac:dyDescent="0.25">
      <c r="A40" s="27"/>
      <c r="B40" s="54" t="s">
        <v>5</v>
      </c>
      <c r="C40" s="59" t="s">
        <v>14</v>
      </c>
      <c r="D40" s="53">
        <v>3238.32</v>
      </c>
      <c r="F40" s="5"/>
      <c r="G40" s="5"/>
    </row>
    <row r="41" spans="1:7" ht="130.5" customHeight="1" x14ac:dyDescent="0.25">
      <c r="A41" s="17"/>
      <c r="B41" s="45" t="s">
        <v>28</v>
      </c>
      <c r="C41" s="41">
        <v>3334</v>
      </c>
      <c r="D41" s="41">
        <v>3334</v>
      </c>
      <c r="F41" s="5"/>
      <c r="G41" s="5"/>
    </row>
    <row r="42" spans="1:7" ht="55.5" customHeight="1" thickBot="1" x14ac:dyDescent="0.3">
      <c r="A42" s="18"/>
      <c r="B42" s="44" t="s">
        <v>26</v>
      </c>
      <c r="C42" s="59" t="s">
        <v>27</v>
      </c>
      <c r="D42" s="43">
        <v>0</v>
      </c>
    </row>
    <row r="43" spans="1:7" ht="22.5" customHeight="1" x14ac:dyDescent="0.25">
      <c r="A43" s="24" t="s">
        <v>18</v>
      </c>
      <c r="B43" s="48" t="s">
        <v>3</v>
      </c>
      <c r="C43" s="60">
        <f>C44+C45</f>
        <v>1614.91</v>
      </c>
      <c r="D43" s="66">
        <f>D44</f>
        <v>1600.84</v>
      </c>
      <c r="F43" s="5"/>
      <c r="G43" s="5"/>
    </row>
    <row r="44" spans="1:7" ht="22.5" customHeight="1" x14ac:dyDescent="0.25">
      <c r="A44" s="25"/>
      <c r="B44" s="49" t="s">
        <v>4</v>
      </c>
      <c r="C44" s="60">
        <v>1614.91</v>
      </c>
      <c r="D44" s="66">
        <v>1600.84</v>
      </c>
      <c r="F44" s="6"/>
      <c r="G44" s="5"/>
    </row>
    <row r="45" spans="1:7" ht="22.5" customHeight="1" x14ac:dyDescent="0.25">
      <c r="A45" s="25"/>
      <c r="B45" s="49" t="s">
        <v>5</v>
      </c>
      <c r="C45" s="47">
        <f t="shared" ref="C43:D45" si="0">C49</f>
        <v>0</v>
      </c>
      <c r="D45" s="47">
        <f t="shared" si="0"/>
        <v>0</v>
      </c>
      <c r="F45" s="5"/>
      <c r="G45" s="5"/>
    </row>
    <row r="46" spans="1:7" ht="81" customHeight="1" x14ac:dyDescent="0.25">
      <c r="A46" s="25"/>
      <c r="B46" s="45" t="s">
        <v>30</v>
      </c>
      <c r="C46" s="41">
        <v>1003</v>
      </c>
      <c r="D46" s="41">
        <v>1003</v>
      </c>
    </row>
    <row r="47" spans="1:7" ht="15.75" customHeight="1" x14ac:dyDescent="0.25">
      <c r="A47" s="22" t="s">
        <v>9</v>
      </c>
      <c r="B47" s="61" t="s">
        <v>3</v>
      </c>
      <c r="C47" s="60">
        <f>C48+C49</f>
        <v>1614.91</v>
      </c>
      <c r="D47" s="66">
        <f>D48+D49</f>
        <v>1600.84</v>
      </c>
      <c r="F47" s="5"/>
      <c r="G47" s="5"/>
    </row>
    <row r="48" spans="1:7" ht="15.75" x14ac:dyDescent="0.25">
      <c r="A48" s="23"/>
      <c r="B48" s="54" t="s">
        <v>4</v>
      </c>
      <c r="C48" s="60">
        <v>1614.91</v>
      </c>
      <c r="D48" s="66">
        <v>1600.84</v>
      </c>
      <c r="F48" s="5"/>
      <c r="G48" s="5"/>
    </row>
    <row r="49" spans="1:10" ht="15.75" x14ac:dyDescent="0.25">
      <c r="A49" s="23"/>
      <c r="B49" s="54" t="s">
        <v>5</v>
      </c>
      <c r="C49" s="47">
        <f t="shared" ref="C49" si="1">F49/1000</f>
        <v>0</v>
      </c>
      <c r="D49" s="47">
        <f t="shared" ref="D49" si="2">G49/1000</f>
        <v>0</v>
      </c>
      <c r="F49" s="5"/>
      <c r="G49" s="5"/>
    </row>
    <row r="50" spans="1:10" ht="96.75" customHeight="1" x14ac:dyDescent="0.25">
      <c r="A50" s="13"/>
      <c r="B50" s="45" t="s">
        <v>31</v>
      </c>
      <c r="C50" s="41">
        <v>1003</v>
      </c>
      <c r="D50" s="41">
        <v>1003</v>
      </c>
    </row>
    <row r="51" spans="1:10" ht="69.75" customHeight="1" x14ac:dyDescent="0.25">
      <c r="A51" s="19" t="s">
        <v>12</v>
      </c>
      <c r="B51" s="20"/>
      <c r="C51" s="20"/>
      <c r="D51" s="20"/>
      <c r="E51" s="20"/>
      <c r="F51" s="9"/>
      <c r="G51" s="10"/>
      <c r="H51" s="21"/>
      <c r="I51" s="21"/>
      <c r="J51" s="21"/>
    </row>
    <row r="52" spans="1:10" ht="15.75" x14ac:dyDescent="0.25">
      <c r="B52" s="11"/>
      <c r="C52" s="12"/>
      <c r="D52" s="12"/>
    </row>
  </sheetData>
  <mergeCells count="16">
    <mergeCell ref="C1:D1"/>
    <mergeCell ref="A43:A46"/>
    <mergeCell ref="A14:A20"/>
    <mergeCell ref="A29:A31"/>
    <mergeCell ref="A21:A23"/>
    <mergeCell ref="A5:A6"/>
    <mergeCell ref="B5:B6"/>
    <mergeCell ref="A3:D3"/>
    <mergeCell ref="C5:D5"/>
    <mergeCell ref="A25:A28"/>
    <mergeCell ref="A51:E51"/>
    <mergeCell ref="H51:J51"/>
    <mergeCell ref="A47:A49"/>
    <mergeCell ref="A8:A13"/>
    <mergeCell ref="A33:A35"/>
    <mergeCell ref="A38:A40"/>
  </mergeCells>
  <pageMargins left="0.7" right="0.7" top="0.75" bottom="0.75" header="0.3" footer="0.3"/>
  <pageSetup paperSize="9" scale="51" orientation="portrait" r:id="rId1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Тютрина Ольга Владимировна</cp:lastModifiedBy>
  <cp:lastPrinted>2023-03-10T09:31:07Z</cp:lastPrinted>
  <dcterms:created xsi:type="dcterms:W3CDTF">2020-01-22T05:09:04Z</dcterms:created>
  <dcterms:modified xsi:type="dcterms:W3CDTF">2024-02-13T09:08:26Z</dcterms:modified>
</cp:coreProperties>
</file>